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v-yamada\2011新組織共有フォルダ\11企画財政課\移行(財政)\01財政係\財政状況資料集\財政状況資料集（H22-）\R2財政状況資料集\"/>
    </mc:Choice>
  </mc:AlternateContent>
  <xr:revisionPtr revIDLastSave="0" documentId="13_ncr:1_{2C4CEBAD-EEA0-41F8-888F-8DDBA7291CB0}" xr6:coauthVersionLast="36" xr6:coauthVersionMax="36" xr10:uidLastSave="{00000000-0000-0000-0000-000000000000}"/>
  <bookViews>
    <workbookView xWindow="0" yWindow="0" windowWidth="15360" windowHeight="763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c r="BE35" i="10" s="1"/>
  <c r="BE36" i="10" s="1"/>
  <c r="BE37" i="10" s="1"/>
</calcChain>
</file>

<file path=xl/sharedStrings.xml><?xml version="1.0" encoding="utf-8"?>
<sst xmlns="http://schemas.openxmlformats.org/spreadsheetml/2006/main" count="1189" uniqueCount="616">
  <si>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</si>
  <si>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</si>
  <si>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</si>
  <si>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</si>
  <si>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</si>
  <si>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</si>
  <si>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</si>
  <si>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</si>
  <si>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</si>
  <si>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</si>
  <si>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</si>
  <si>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</si>
  <si>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</si>
  <si>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</si>
  <si>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</si>
  <si>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</si>
  <si>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</si>
  <si>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</si>
  <si>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</si>
  <si>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</si>
  <si>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</si>
  <si>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</si>
  <si>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</si>
  <si>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</si>
  <si>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</si>
  <si>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</si>
  <si>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</si>
  <si>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</si>
  <si>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</si>
  <si>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</si>
  <si>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</si>
  <si>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</si>
  <si>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</si>
  <si>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</si>
  <si>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</si>
  <si>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</si>
  <si>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</si>
  <si>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</si>
  <si>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</si>
  <si>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</si>
  <si>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</si>
  <si>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</si>
  <si>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</si>
  <si>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</si>
  <si>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</si>
  <si>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</si>
  <si>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</si>
  <si>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</si>
  <si>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</si>
  <si>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</si>
  <si>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</si>
  <si>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</si>
  <si>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</si>
  <si>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</si>
  <si>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</si>
  <si>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</si>
  <si>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</si>
  <si>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</si>
  <si>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</si>
  <si>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</si>
  <si>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</si>
  <si>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</si>
  <si>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</si>
  <si>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</si>
  <si>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</si>
  <si>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</si>
  <si>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</si>
  <si>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</si>
  <si>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</si>
  <si>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</si>
  <si>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</si>
  <si>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</si>
  <si>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</si>
  <si>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</si>
  <si>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</si>
  <si>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</si>
  <si>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</si>
  <si>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</si>
  <si>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</si>
  <si>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</si>
  <si>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</si>
  <si>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</si>
  <si>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</si>
  <si>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</si>
  <si>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</si>
  <si>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</si>
  <si>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</si>
  <si>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</si>
  <si>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</si>
  <si>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</si>
  <si>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</si>
  <si>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</si>
  <si>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</si>
  <si>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</si>
  <si>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</si>
  <si>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</si>
  <si>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</si>
  <si>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</si>
  <si>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</si>
  <si>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</si>
  <si>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</si>
  <si>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</si>
  <si>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</si>
  <si>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</si>
  <si>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</si>
  <si>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</si>
  <si>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</si>
  <si>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</si>
  <si>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</si>
  <si>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</si>
  <si>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</si>
  <si>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</si>
  <si>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</si>
  <si>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</si>
  <si>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</si>
  <si>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</si>
  <si>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</si>
  <si>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</si>
  <si>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</si>
  <si>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</si>
  <si>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</si>
  <si>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</si>
  <si>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</si>
  <si>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</si>
  <si>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</si>
  <si>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</si>
  <si>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</si>
  <si>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</si>
  <si>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</si>
  <si>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</si>
  <si>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</si>
  <si>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</si>
  <si>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</si>
  <si>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</si>
  <si>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</si>
  <si>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</si>
  <si>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</si>
  <si>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</si>
  <si>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</si>
  <si>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</si>
  <si>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</si>
  <si>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</si>
  <si>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</si>
  <si>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</si>
  <si>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</si>
  <si>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</si>
  <si>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</si>
  <si>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</si>
  <si>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</si>
  <si>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</si>
  <si>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</si>
  <si>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</si>
  <si>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</si>
  <si>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</si>
  <si>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</si>
  <si>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</si>
  <si>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</si>
  <si>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</si>
  <si>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</si>
  <si>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</si>
  <si>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</si>
  <si>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</si>
  <si>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</si>
  <si>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</si>
  <si>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</si>
  <si>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</si>
  <si>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</si>
  <si>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</si>
  <si>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</si>
  <si>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</si>
  <si>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</si>
  <si>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</si>
  <si>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</si>
  <si>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</si>
  <si>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</si>
  <si>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</si>
  <si>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</si>
  <si>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</si>
  <si>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</si>
  <si>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</si>
  <si>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</si>
  <si>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</si>
  <si>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</si>
  <si>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</si>
  <si>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</si>
  <si>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</si>
  <si>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</si>
  <si>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</si>
  <si>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</si>
  <si>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</si>
  <si>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</si>
  <si>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</si>
  <si>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</si>
  <si>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</si>
  <si>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</si>
  <si>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</si>
  <si>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</si>
  <si>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</si>
  <si>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</si>
  <si>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</si>
  <si>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</si>
  <si>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</si>
  <si>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</si>
  <si>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</si>
  <si>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</si>
  <si>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</si>
  <si>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</si>
  <si>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</si>
  <si>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</si>
  <si>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</si>
  <si>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</si>
  <si>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</si>
  <si>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</si>
  <si>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</si>
  <si>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</si>
  <si>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</si>
  <si>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</si>
  <si>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高知県香美市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</si>
  <si>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</si>
  <si>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</si>
  <si>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</si>
  <si>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</si>
  <si>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</si>
  <si>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</si>
  <si>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</si>
  <si>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</si>
  <si>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</si>
  <si>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</si>
  <si>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</si>
  <si>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</si>
  <si>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</si>
  <si>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</si>
  <si>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</si>
  <si>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</si>
  <si>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</si>
  <si>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</si>
  <si>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</si>
  <si>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</si>
  <si>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</si>
  <si>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</si>
  <si>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</si>
  <si>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</si>
  <si>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</si>
  <si>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</si>
  <si>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</si>
  <si>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</si>
  <si>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</si>
  <si>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</si>
  <si>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</si>
  <si>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</si>
  <si>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</si>
  <si>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</si>
  <si>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</si>
  <si>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</si>
  <si>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</si>
  <si>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</si>
  <si>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</si>
  <si>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</si>
  <si>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</si>
  <si>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</si>
  <si>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</si>
  <si>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</si>
  <si>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</si>
  <si>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</si>
  <si>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</si>
  <si>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</si>
  <si>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</si>
  <si>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</si>
  <si>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</si>
  <si>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</si>
  <si>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</si>
  <si>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</si>
  <si>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</si>
  <si>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</si>
  <si>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</si>
  <si>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</si>
  <si>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</si>
  <si>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</si>
  <si>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</si>
  <si>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</si>
  <si>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</si>
  <si>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</si>
  <si>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</si>
  <si>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</si>
  <si>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</si>
  <si>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</si>
  <si>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</si>
  <si>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</si>
  <si>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</si>
  <si>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</si>
  <si>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</si>
  <si>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</si>
  <si>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</si>
  <si>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</si>
  <si>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</si>
  <si>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</si>
  <si>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</si>
  <si>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</si>
  <si>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</si>
  <si>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</si>
  <si>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</si>
  <si>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</si>
  <si>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</si>
  <si>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</si>
  <si>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</si>
  <si>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</si>
  <si>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</si>
  <si>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</si>
  <si>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</si>
  <si>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</si>
  <si>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</si>
  <si>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</si>
  <si>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</si>
  <si>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</si>
  <si>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</si>
  <si>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</si>
  <si>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</si>
  <si>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</si>
  <si>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</si>
  <si>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</si>
  <si>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</si>
  <si>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</si>
  <si>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</si>
  <si>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</si>
  <si>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</si>
  <si>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</si>
  <si>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</si>
  <si>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</si>
  <si>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</si>
  <si>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</si>
  <si>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</si>
  <si>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</si>
  <si>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</si>
  <si>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</si>
  <si>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</si>
  <si>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</si>
  <si>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</si>
  <si>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</si>
  <si>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</si>
  <si>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</si>
  <si>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</si>
  <si>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</si>
  <si>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</si>
  <si>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</si>
  <si>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</si>
  <si>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</si>
  <si>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</si>
  <si>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</si>
  <si>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</si>
  <si>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</si>
  <si>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</si>
  <si>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</si>
  <si>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</si>
  <si>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</si>
  <si>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</si>
  <si>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</si>
  <si>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</si>
  <si>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</si>
  <si>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</si>
  <si>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</si>
  <si>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</si>
  <si>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</si>
  <si>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</si>
  <si>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</si>
  <si>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</si>
  <si>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</si>
  <si>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</si>
  <si>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</si>
  <si>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</si>
  <si>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</si>
  <si>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</si>
  <si>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</si>
  <si>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高知県香美市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</si>
  <si>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</si>
  <si>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</si>
  <si>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</si>
  <si>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</si>
  <si>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</si>
  <si>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</si>
  <si>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</si>
  <si>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</si>
  <si>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</si>
  <si>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</si>
  <si>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</si>
  <si>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</si>
  <si>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</si>
  <si>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</si>
  <si>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</si>
  <si>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</si>
  <si>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</si>
  <si>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</si>
  <si>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</si>
  <si>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</si>
  <si>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</si>
  <si>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</si>
  <si>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</si>
  <si>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</si>
  <si>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</si>
  <si>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</si>
  <si>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</si>
  <si>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</si>
  <si>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</si>
  <si>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</si>
  <si>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</si>
  <si>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</si>
  <si>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</si>
  <si>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</si>
  <si>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</si>
  <si>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</si>
  <si>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</si>
  <si>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</si>
  <si>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</si>
  <si>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</si>
  <si>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</si>
  <si>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</si>
  <si>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</si>
  <si>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</si>
  <si>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</si>
  <si>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</si>
  <si>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</si>
  <si>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</si>
  <si>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</si>
  <si>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</si>
  <si>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</si>
  <si>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</si>
  <si>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</si>
  <si>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</si>
  <si>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</si>
  <si>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</si>
  <si>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</si>
  <si>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</si>
  <si>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</si>
  <si>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</si>
  <si>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</si>
  <si>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</si>
  <si>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</si>
  <si>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</si>
  <si>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</si>
  <si>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</si>
  <si>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</si>
  <si>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</si>
  <si>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</si>
  <si>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</si>
  <si>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</si>
  <si>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</si>
  <si>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</si>
  <si>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</si>
  <si>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</si>
  <si>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</si>
  <si>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</si>
  <si>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</si>
  <si>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</si>
  <si>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</si>
  <si>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</si>
  <si>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</si>
  <si>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</si>
  <si>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</si>
  <si>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</si>
  <si>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</si>
  <si>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</si>
  <si>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</si>
  <si>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</si>
  <si>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</si>
  <si>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</si>
  <si>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</si>
  <si>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</si>
  <si>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</si>
  <si>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</si>
  <si>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</si>
  <si>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</si>
  <si>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</si>
  <si>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</si>
  <si>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</si>
  <si>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</si>
  <si>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</si>
  <si>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</si>
  <si>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</si>
  <si>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</si>
  <si>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</si>
  <si>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</si>
  <si>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</si>
  <si>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</si>
  <si>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</si>
  <si>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</si>
  <si>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</si>
  <si>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</si>
  <si>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</si>
  <si>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</si>
  <si>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</si>
  <si>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</si>
  <si>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</si>
  <si>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</si>
  <si>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</si>
  <si>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</si>
  <si>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</si>
  <si>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</si>
  <si>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</si>
  <si>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</si>
  <si>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</si>
  <si>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</si>
  <si>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</si>
  <si>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</si>
  <si>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</si>
  <si>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</si>
  <si>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</si>
  <si>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</si>
  <si>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</si>
  <si>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</si>
  <si>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</si>
  <si>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</si>
  <si>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</si>
  <si>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</si>
  <si>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</si>
  <si>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</si>
  <si>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</si>
  <si>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</si>
  <si>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</si>
  <si>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</si>
  <si>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</si>
  <si>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</si>
  <si>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</si>
  <si>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</si>
  <si>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</si>
  <si>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</si>
  <si>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</si>
  <si>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</si>
  <si>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</si>
  <si>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</si>
  <si>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</si>
  <si>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</si>
  <si>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</si>
  <si>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</si>
  <si>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</si>
  <si>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</si>
  <si>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</si>
  <si>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</si>
  <si>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</si>
  <si>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</si>
  <si>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</si>
  <si>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</si>
  <si>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</si>
  <si>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</si>
  <si>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</si>
  <si>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</si>
  <si>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</si>
  <si>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</si>
  <si>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</si>
  <si>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</si>
  <si>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</si>
  <si>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</si>
  <si>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</si>
  <si>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</si>
  <si>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</si>
  <si>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</si>
  <si>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</si>
  <si>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</si>
  <si>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</si>
  <si>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</si>
  <si>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</si>
  <si>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</si>
  <si>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</si>
  <si>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</si>
  <si>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9.22</t>
  </si>
  <si>
    <t>▲ 2.71</t>
  </si>
  <si>
    <t>▲ 6.82</t>
  </si>
  <si>
    <t>▲ 3.66</t>
  </si>
  <si>
    <t>水道事業会計</t>
  </si>
  <si>
    <t>一般会計</t>
  </si>
  <si>
    <t>介護保険特別会計（保険事業勘定）</t>
  </si>
  <si>
    <t>後期高齢者医療特別会計</t>
  </si>
  <si>
    <t>国民健康保険特別会計（事業勘定）</t>
  </si>
  <si>
    <t>簡易水道事業特別会計</t>
  </si>
  <si>
    <t>工業用水道事業会計</t>
  </si>
  <si>
    <t>香南香美地区障害者自立支援審査会特別会計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</si>
  <si>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</si>
  <si>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</si>
  <si>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</si>
  <si>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</si>
  <si>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</si>
  <si>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</si>
  <si>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</si>
  <si>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</si>
  <si>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</si>
  <si>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</si>
  <si>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</si>
  <si>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</si>
  <si>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</si>
  <si>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</si>
  <si>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</si>
  <si>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高知県広域食肉センター事務組合</t>
    <rPh sb="0" eb="3">
      <t>コウチケン</t>
    </rPh>
    <rPh sb="3" eb="5">
      <t>コウイキ</t>
    </rPh>
    <rPh sb="5" eb="7">
      <t>ショクニク</t>
    </rPh>
    <rPh sb="11" eb="13">
      <t>ジム</t>
    </rPh>
    <rPh sb="13" eb="15">
      <t>クミアイ</t>
    </rPh>
    <phoneticPr fontId="7"/>
  </si>
  <si>
    <t>こうち人づくり広域連合</t>
    <rPh sb="3" eb="4">
      <t>ヒト</t>
    </rPh>
    <rPh sb="7" eb="9">
      <t>コウイキ</t>
    </rPh>
    <rPh sb="9" eb="11">
      <t>レンゴウ</t>
    </rPh>
    <phoneticPr fontId="7"/>
  </si>
  <si>
    <t>高知県市町村総合事務組合</t>
    <rPh sb="0" eb="3">
      <t>コウチケン</t>
    </rPh>
    <rPh sb="3" eb="6">
      <t>シチョウソン</t>
    </rPh>
    <rPh sb="6" eb="8">
      <t>ソウゴウ</t>
    </rPh>
    <rPh sb="8" eb="10">
      <t>ジム</t>
    </rPh>
    <rPh sb="10" eb="12">
      <t>クミアイ</t>
    </rPh>
    <phoneticPr fontId="7"/>
  </si>
  <si>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7"/>
  </si>
  <si>
    <t>南国・香南・香美租税債権管理機構</t>
    <rPh sb="0" eb="2">
      <t>ナンゴク</t>
    </rPh>
    <rPh sb="3" eb="5">
      <t>コウナン</t>
    </rPh>
    <rPh sb="6" eb="8">
      <t>カミ</t>
    </rPh>
    <rPh sb="8" eb="10">
      <t>ソゼイ</t>
    </rPh>
    <rPh sb="10" eb="12">
      <t>サイケン</t>
    </rPh>
    <rPh sb="12" eb="14">
      <t>カンリ</t>
    </rPh>
    <rPh sb="14" eb="16">
      <t>キコウ</t>
    </rPh>
    <phoneticPr fontId="7"/>
  </si>
  <si>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</si>
  <si>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</si>
  <si>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</si>
  <si>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t>
    <phoneticPr fontId="2"/>
  </si>
  <si>
    <t>-</t>
    <phoneticPr fontId="2"/>
  </si>
  <si>
    <t>施設等整備基金</t>
  </si>
  <si>
    <t>合併振興基金</t>
  </si>
  <si>
    <t>庁舎建設基金</t>
  </si>
  <si>
    <t>地域福祉基金</t>
  </si>
  <si>
    <t>ふるさとづくり基金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</si>
  <si>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</si>
  <si>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</si>
  <si>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</si>
  <si>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基金の積立などにより、充当可能財源等が将来負担額を上回っており、有形固定資産減価償却率は類似団体と比較して高くないが、今後の見通しとしては、新図書館や消防施設等の大型事業が予定されているうえ、基金も目減りしていく見込み。</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</si>
  <si>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</si>
  <si>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</si>
  <si>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</si>
  <si>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</si>
  <si>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</si>
  <si>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</si>
  <si>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低い水準にあるものの、実質公債比率は類似団体の平均値を超える。平成23年度以降の市役所本庁舎等の大型事業については一定整備できたものの、今後も新図書館や消防施設等の大型事業を予定していることから、今後も将来負担比率の維持及び地方債の発行の抑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</si>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</sst>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2C3C7B9-E351-4FFB-BF0A-494AA3744A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A70-43C9-8764-CBEAF550D9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90487</c:v>
                </c:pt>
                <c:pt idx="1">
                  <c:v>85639</c:v>
                </c:pt>
                <c:pt idx="2">
                  <c:v>115135</c:v>
                </c:pt>
                <c:pt idx="3">
                  <c:v>70027</c:v>
                </c:pt>
                <c:pt idx="4">
                  <c:v>75022</c:v>
                </c:pt>
              </c:numCache>
            </c:numRef>
          </c:val>
          <c:smooth val="0"/>
          <c:extLst>
            <c:ext xmlns:c16="http://schemas.microsoft.com/office/drawing/2014/chart" uri="{C3380CC4-5D6E-409C-BE32-E72D297353CC}">
              <c16:uniqueId val="{00000001-EA70-43C9-8764-CBEAF550D9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1.08</c:v>
                </c:pt>
                <c:pt idx="1">
                  <c:v>4.79</c:v>
                </c:pt>
                <c:pt idx="2">
                  <c:v>0.96</c:v>
                </c:pt>
                <c:pt idx="3">
                  <c:v>0.91</c:v>
                </c:pt>
                <c:pt idx="4">
                  <c:v>1.59</c:v>
                </c:pt>
              </c:numCache>
            </c:numRef>
          </c:val>
          <c:extLst>
            <c:ext xmlns:c16="http://schemas.microsoft.com/office/drawing/2014/chart" uri="{C3380CC4-5D6E-409C-BE32-E72D297353CC}">
              <c16:uniqueId val="{00000000-291F-460B-A13D-2035DCD06A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54.78</c:v>
                </c:pt>
                <c:pt idx="1">
                  <c:v>50.13</c:v>
                </c:pt>
                <c:pt idx="2">
                  <c:v>49.54</c:v>
                </c:pt>
                <c:pt idx="3">
                  <c:v>46.41</c:v>
                </c:pt>
                <c:pt idx="4">
                  <c:v>45.32</c:v>
                </c:pt>
              </c:numCache>
            </c:numRef>
          </c:val>
          <c:extLst>
            <c:ext xmlns:c16="http://schemas.microsoft.com/office/drawing/2014/chart" uri="{C3380CC4-5D6E-409C-BE32-E72D297353CC}">
              <c16:uniqueId val="{00000001-291F-460B-A13D-2035DCD06A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-9.2200000000000006</c:v>
                </c:pt>
                <c:pt idx="1">
                  <c:v>-2.71</c:v>
                </c:pt>
                <c:pt idx="2">
                  <c:v>-6.82</c:v>
                </c:pt>
                <c:pt idx="3">
                  <c:v>-3.66</c:v>
                </c:pt>
                <c:pt idx="4">
                  <c:v>0.82</c:v>
                </c:pt>
              </c:numCache>
            </c:numRef>
          </c:val>
          <c:smooth val="0"/>
          <c:extLst>
            <c:ext xmlns:c16="http://schemas.microsoft.com/office/drawing/2014/chart" uri="{C3380CC4-5D6E-409C-BE32-E72D297353CC}">
              <c16:uniqueId val="{00000002-291F-460B-A13D-2035DCD06A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7.0000000000000007E-2</c:v>
                </c:pt>
                <c:pt idx="8">
                  <c:v>#N/A</c:v>
                </c:pt>
                <c:pt idx="9">
                  <c:v>0</c:v>
                </c:pt>
              </c:numCache>
            </c:numRef>
          </c:val>
          <c:extLst>
            <c:ext xmlns:c16="http://schemas.microsoft.com/office/drawing/2014/chart" uri="{C3380CC4-5D6E-409C-BE32-E72D297353CC}">
              <c16:uniqueId val="{00000000-99EB-4577-A5CA-BDEBF9EF4C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B-4577-A5CA-BDEBF9EF4C69}"/>
            </c:ext>
          </c:extLst>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EB-4577-A5CA-BDEBF9EF4C69}"/>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EB-4577-A5CA-BDEBF9EF4C6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99EB-4577-A5CA-BDEBF9EF4C6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0.04</c:v>
                </c:pt>
                <c:pt idx="8">
                  <c:v>#N/A</c:v>
                </c:pt>
                <c:pt idx="9">
                  <c:v>0.08</c:v>
                </c:pt>
              </c:numCache>
            </c:numRef>
          </c:val>
          <c:extLst>
            <c:ext xmlns:c16="http://schemas.microsoft.com/office/drawing/2014/chart" uri="{C3380CC4-5D6E-409C-BE32-E72D297353CC}">
              <c16:uniqueId val="{00000005-99EB-4577-A5CA-BDEBF9EF4C6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0.12</c:v>
                </c:pt>
                <c:pt idx="4">
                  <c:v>#N/A</c:v>
                </c:pt>
                <c:pt idx="5">
                  <c:v>0.12</c:v>
                </c:pt>
                <c:pt idx="6">
                  <c:v>#N/A</c:v>
                </c:pt>
                <c:pt idx="7">
                  <c:v>0.14000000000000001</c:v>
                </c:pt>
                <c:pt idx="8">
                  <c:v>#N/A</c:v>
                </c:pt>
                <c:pt idx="9">
                  <c:v>0.11</c:v>
                </c:pt>
              </c:numCache>
            </c:numRef>
          </c:val>
          <c:extLst>
            <c:ext xmlns:c16="http://schemas.microsoft.com/office/drawing/2014/chart" uri="{C3380CC4-5D6E-409C-BE32-E72D297353CC}">
              <c16:uniqueId val="{00000006-99EB-4577-A5CA-BDEBF9EF4C6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1.06</c:v>
                </c:pt>
                <c:pt idx="2">
                  <c:v>#N/A</c:v>
                </c:pt>
                <c:pt idx="3">
                  <c:v>0.22</c:v>
                </c:pt>
                <c:pt idx="4">
                  <c:v>#N/A</c:v>
                </c:pt>
                <c:pt idx="5">
                  <c:v>0.8</c:v>
                </c:pt>
                <c:pt idx="6">
                  <c:v>#N/A</c:v>
                </c:pt>
                <c:pt idx="7">
                  <c:v>0.3</c:v>
                </c:pt>
                <c:pt idx="8">
                  <c:v>#N/A</c:v>
                </c:pt>
                <c:pt idx="9">
                  <c:v>0.42</c:v>
                </c:pt>
              </c:numCache>
            </c:numRef>
          </c:val>
          <c:extLst>
            <c:ext xmlns:c16="http://schemas.microsoft.com/office/drawing/2014/chart" uri="{C3380CC4-5D6E-409C-BE32-E72D297353CC}">
              <c16:uniqueId val="{00000007-99EB-4577-A5CA-BDEBF9EF4C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1.08</c:v>
                </c:pt>
                <c:pt idx="2">
                  <c:v>#N/A</c:v>
                </c:pt>
                <c:pt idx="3">
                  <c:v>4.78</c:v>
                </c:pt>
                <c:pt idx="4">
                  <c:v>#N/A</c:v>
                </c:pt>
                <c:pt idx="5">
                  <c:v>0.95</c:v>
                </c:pt>
                <c:pt idx="6">
                  <c:v>#N/A</c:v>
                </c:pt>
                <c:pt idx="7">
                  <c:v>0.91</c:v>
                </c:pt>
                <c:pt idx="8">
                  <c:v>#N/A</c:v>
                </c:pt>
                <c:pt idx="9">
                  <c:v>1.58</c:v>
                </c:pt>
              </c:numCache>
            </c:numRef>
          </c:val>
          <c:extLst>
            <c:ext xmlns:c16="http://schemas.microsoft.com/office/drawing/2014/chart" uri="{C3380CC4-5D6E-409C-BE32-E72D297353CC}">
              <c16:uniqueId val="{00000008-99EB-4577-A5CA-BDEBF9EF4C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5.35</c:v>
                </c:pt>
                <c:pt idx="2">
                  <c:v>#N/A</c:v>
                </c:pt>
                <c:pt idx="3">
                  <c:v>4.7699999999999996</c:v>
                </c:pt>
                <c:pt idx="4">
                  <c:v>#N/A</c:v>
                </c:pt>
                <c:pt idx="5">
                  <c:v>2.5099999999999998</c:v>
                </c:pt>
                <c:pt idx="6">
                  <c:v>#N/A</c:v>
                </c:pt>
                <c:pt idx="7">
                  <c:v>3.17</c:v>
                </c:pt>
                <c:pt idx="8">
                  <c:v>#N/A</c:v>
                </c:pt>
                <c:pt idx="9">
                  <c:v>3.88</c:v>
                </c:pt>
              </c:numCache>
            </c:numRef>
          </c:val>
          <c:extLst>
            <c:ext xmlns:c16="http://schemas.microsoft.com/office/drawing/2014/chart" uri="{C3380CC4-5D6E-409C-BE32-E72D297353CC}">
              <c16:uniqueId val="{00000009-99EB-4577-A5CA-BDEBF9EF4C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1993</c:v>
                </c:pt>
                <c:pt idx="5">
                  <c:v>2016</c:v>
                </c:pt>
                <c:pt idx="8">
                  <c:v>2041</c:v>
                </c:pt>
                <c:pt idx="11">
                  <c:v>1982</c:v>
                </c:pt>
                <c:pt idx="14">
                  <c:v>1952</c:v>
                </c:pt>
              </c:numCache>
            </c:numRef>
          </c:val>
          <c:extLst>
            <c:ext xmlns:c16="http://schemas.microsoft.com/office/drawing/2014/chart" uri="{C3380CC4-5D6E-409C-BE32-E72D297353CC}">
              <c16:uniqueId val="{00000000-CB61-4199-AC2C-C8E45EFBD7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61-4199-AC2C-C8E45EFBD7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CB61-4199-AC2C-C8E45EFBD7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30</c:v>
                </c:pt>
                <c:pt idx="6">
                  <c:v>32</c:v>
                </c:pt>
                <c:pt idx="9">
                  <c:v>72</c:v>
                </c:pt>
                <c:pt idx="12">
                  <c:v>136</c:v>
                </c:pt>
              </c:numCache>
            </c:numRef>
          </c:val>
          <c:extLst>
            <c:ext xmlns:c16="http://schemas.microsoft.com/office/drawing/2014/chart" uri="{C3380CC4-5D6E-409C-BE32-E72D297353CC}">
              <c16:uniqueId val="{00000003-CB61-4199-AC2C-C8E45EFBD7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450</c:v>
                </c:pt>
                <c:pt idx="3">
                  <c:v>458</c:v>
                </c:pt>
                <c:pt idx="6">
                  <c:v>438</c:v>
                </c:pt>
                <c:pt idx="9">
                  <c:v>416</c:v>
                </c:pt>
                <c:pt idx="12">
                  <c:v>382</c:v>
                </c:pt>
              </c:numCache>
            </c:numRef>
          </c:val>
          <c:extLst>
            <c:ext xmlns:c16="http://schemas.microsoft.com/office/drawing/2014/chart" uri="{C3380CC4-5D6E-409C-BE32-E72D297353CC}">
              <c16:uniqueId val="{00000004-CB61-4199-AC2C-C8E45EFBD7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61-4199-AC2C-C8E45EFBD7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61-4199-AC2C-C8E45EFBD7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2178</c:v>
                </c:pt>
                <c:pt idx="3">
                  <c:v>2232</c:v>
                </c:pt>
                <c:pt idx="6">
                  <c:v>2318</c:v>
                </c:pt>
                <c:pt idx="9">
                  <c:v>2314</c:v>
                </c:pt>
                <c:pt idx="12">
                  <c:v>2246</c:v>
                </c:pt>
              </c:numCache>
            </c:numRef>
          </c:val>
          <c:extLst>
            <c:ext xmlns:c16="http://schemas.microsoft.com/office/drawing/2014/chart" uri="{C3380CC4-5D6E-409C-BE32-E72D297353CC}">
              <c16:uniqueId val="{00000007-CB61-4199-AC2C-C8E45EFBD7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679</c:v>
                </c:pt>
                <c:pt idx="2">
                  <c:v>#N/A</c:v>
                </c:pt>
                <c:pt idx="3">
                  <c:v>#N/A</c:v>
                </c:pt>
                <c:pt idx="4">
                  <c:v>710</c:v>
                </c:pt>
                <c:pt idx="5">
                  <c:v>#N/A</c:v>
                </c:pt>
                <c:pt idx="6">
                  <c:v>#N/A</c:v>
                </c:pt>
                <c:pt idx="7">
                  <c:v>747</c:v>
                </c:pt>
                <c:pt idx="8">
                  <c:v>#N/A</c:v>
                </c:pt>
                <c:pt idx="9">
                  <c:v>#N/A</c:v>
                </c:pt>
                <c:pt idx="10">
                  <c:v>820</c:v>
                </c:pt>
                <c:pt idx="11">
                  <c:v>#N/A</c:v>
                </c:pt>
                <c:pt idx="12">
                  <c:v>#N/A</c:v>
                </c:pt>
                <c:pt idx="13">
                  <c:v>812</c:v>
                </c:pt>
                <c:pt idx="14">
                  <c:v>#N/A</c:v>
                </c:pt>
              </c:numCache>
            </c:numRef>
          </c:val>
          <c:smooth val="0"/>
          <c:extLst>
            <c:ext xmlns:c16="http://schemas.microsoft.com/office/drawing/2014/chart" uri="{C3380CC4-5D6E-409C-BE32-E72D297353CC}">
              <c16:uniqueId val="{00000008-CB61-4199-AC2C-C8E45EFBD7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17552</c:v>
                </c:pt>
                <c:pt idx="5">
                  <c:v>17066</c:v>
                </c:pt>
                <c:pt idx="8">
                  <c:v>17107</c:v>
                </c:pt>
                <c:pt idx="11">
                  <c:v>16771</c:v>
                </c:pt>
                <c:pt idx="14">
                  <c:v>16087</c:v>
                </c:pt>
              </c:numCache>
            </c:numRef>
          </c:val>
          <c:extLst>
            <c:ext xmlns:c16="http://schemas.microsoft.com/office/drawing/2014/chart" uri="{C3380CC4-5D6E-409C-BE32-E72D297353CC}">
              <c16:uniqueId val="{00000000-716B-4485-838F-FE35493E3F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477</c:v>
                </c:pt>
                <c:pt idx="5">
                  <c:v>437</c:v>
                </c:pt>
                <c:pt idx="8">
                  <c:v>392</c:v>
                </c:pt>
                <c:pt idx="11">
                  <c:v>336</c:v>
                </c:pt>
                <c:pt idx="14">
                  <c:v>264</c:v>
                </c:pt>
              </c:numCache>
            </c:numRef>
          </c:val>
          <c:extLst>
            <c:ext xmlns:c16="http://schemas.microsoft.com/office/drawing/2014/chart" uri="{C3380CC4-5D6E-409C-BE32-E72D297353CC}">
              <c16:uniqueId val="{00000001-716B-4485-838F-FE35493E3F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11739</c:v>
                </c:pt>
                <c:pt idx="5">
                  <c:v>10921</c:v>
                </c:pt>
                <c:pt idx="8">
                  <c:v>10824</c:v>
                </c:pt>
                <c:pt idx="11">
                  <c:v>10169</c:v>
                </c:pt>
                <c:pt idx="14">
                  <c:v>10120</c:v>
                </c:pt>
              </c:numCache>
            </c:numRef>
          </c:val>
          <c:extLst>
            <c:ext xmlns:c16="http://schemas.microsoft.com/office/drawing/2014/chart" uri="{C3380CC4-5D6E-409C-BE32-E72D297353CC}">
              <c16:uniqueId val="{00000002-716B-4485-838F-FE35493E3F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6B-4485-838F-FE35493E3F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6B-4485-838F-FE35493E3F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6B-4485-838F-FE35493E3F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3141</c:v>
                </c:pt>
                <c:pt idx="3">
                  <c:v>3107</c:v>
                </c:pt>
                <c:pt idx="6">
                  <c:v>2987</c:v>
                </c:pt>
                <c:pt idx="9">
                  <c:v>2904</c:v>
                </c:pt>
                <c:pt idx="12">
                  <c:v>2842</c:v>
                </c:pt>
              </c:numCache>
            </c:numRef>
          </c:val>
          <c:extLst>
            <c:ext xmlns:c16="http://schemas.microsoft.com/office/drawing/2014/chart" uri="{C3380CC4-5D6E-409C-BE32-E72D297353CC}">
              <c16:uniqueId val="{00000006-716B-4485-838F-FE35493E3F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1611</c:v>
                </c:pt>
                <c:pt idx="3">
                  <c:v>1578</c:v>
                </c:pt>
                <c:pt idx="6">
                  <c:v>1541</c:v>
                </c:pt>
                <c:pt idx="9">
                  <c:v>1456</c:v>
                </c:pt>
                <c:pt idx="12">
                  <c:v>1310</c:v>
                </c:pt>
              </c:numCache>
            </c:numRef>
          </c:val>
          <c:extLst>
            <c:ext xmlns:c16="http://schemas.microsoft.com/office/drawing/2014/chart" uri="{C3380CC4-5D6E-409C-BE32-E72D297353CC}">
              <c16:uniqueId val="{00000007-716B-4485-838F-FE35493E3F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4192</c:v>
                </c:pt>
                <c:pt idx="3">
                  <c:v>3948</c:v>
                </c:pt>
                <c:pt idx="6">
                  <c:v>3737</c:v>
                </c:pt>
                <c:pt idx="9">
                  <c:v>3533</c:v>
                </c:pt>
                <c:pt idx="12">
                  <c:v>3256</c:v>
                </c:pt>
              </c:numCache>
            </c:numRef>
          </c:val>
          <c:extLst>
            <c:ext xmlns:c16="http://schemas.microsoft.com/office/drawing/2014/chart" uri="{C3380CC4-5D6E-409C-BE32-E72D297353CC}">
              <c16:uniqueId val="{00000008-716B-4485-838F-FE35493E3F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0</c:v>
                </c:pt>
                <c:pt idx="6">
                  <c:v>0</c:v>
                </c:pt>
                <c:pt idx="9">
                  <c:v>0</c:v>
                </c:pt>
                <c:pt idx="12">
                  <c:v>0</c:v>
                </c:pt>
              </c:numCache>
            </c:numRef>
          </c:val>
          <c:extLst>
            <c:ext xmlns:c16="http://schemas.microsoft.com/office/drawing/2014/chart" uri="{C3380CC4-5D6E-409C-BE32-E72D297353CC}">
              <c16:uniqueId val="{00000009-716B-4485-838F-FE35493E3F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16152</c:v>
                </c:pt>
                <c:pt idx="3">
                  <c:v>15705</c:v>
                </c:pt>
                <c:pt idx="6">
                  <c:v>15934</c:v>
                </c:pt>
                <c:pt idx="9">
                  <c:v>15224</c:v>
                </c:pt>
                <c:pt idx="12">
                  <c:v>14631</c:v>
                </c:pt>
              </c:numCache>
            </c:numRef>
          </c:val>
          <c:extLst>
            <c:ext xmlns:c16="http://schemas.microsoft.com/office/drawing/2014/chart" uri="{C3380CC4-5D6E-409C-BE32-E72D297353CC}">
              <c16:uniqueId val="{0000000A-716B-4485-838F-FE35493E3F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6B-4485-838F-FE35493E3F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4847</c:v>
                </c:pt>
                <c:pt idx="1">
                  <c:v>4540</c:v>
                </c:pt>
                <c:pt idx="2">
                  <c:v>4597</c:v>
                </c:pt>
              </c:numCache>
            </c:numRef>
          </c:val>
          <c:extLst>
            <c:ext xmlns:c16="http://schemas.microsoft.com/office/drawing/2014/chart" uri="{C3380CC4-5D6E-409C-BE32-E72D297353CC}">
              <c16:uniqueId val="{00000000-6549-4331-8C45-B0A20AB002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1063</c:v>
                </c:pt>
                <c:pt idx="1">
                  <c:v>1063</c:v>
                </c:pt>
                <c:pt idx="2">
                  <c:v>948</c:v>
                </c:pt>
              </c:numCache>
            </c:numRef>
          </c:val>
          <c:extLst>
            <c:ext xmlns:c16="http://schemas.microsoft.com/office/drawing/2014/chart" uri="{C3380CC4-5D6E-409C-BE32-E72D297353CC}">
              <c16:uniqueId val="{00000001-6549-4331-8C45-B0A20AB002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5948</c:v>
                </c:pt>
                <c:pt idx="1">
                  <c:v>6055</c:v>
                </c:pt>
                <c:pt idx="2">
                  <c:v>6112</c:v>
                </c:pt>
              </c:numCache>
            </c:numRef>
          </c:val>
          <c:extLst>
            <c:ext xmlns:c16="http://schemas.microsoft.com/office/drawing/2014/chart" uri="{C3380CC4-5D6E-409C-BE32-E72D297353CC}">
              <c16:uniqueId val="{00000002-6549-4331-8C45-B0A20AB002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{921E59DF-A344-4E40-ACFF-CDEA91F42243}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580-4074-8D31-00004CABD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{A173B039-27C5-46DC-8461-E57E5847176D}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80-4074-8D31-00004CABD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{2B1E00B8-72D5-4A0F-9B75-CDD3F5F2C2BC}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80-4074-8D31-00004CABD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{318590F1-3366-4D9E-9C8B-90E68304BDEC}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80-4074-8D31-00004CABD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{B05C1787-1F99-43E2-A92D-9DFE9CBFE5C7}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80-4074-8D31-00004CABD5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{894D29D8-FE89-440A-96B0-BD8FF4C81391}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580-4074-8D31-00004CABD5B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{CF845153-356F-4E6B-8D03-B41682117F9B}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580-4074-8D31-00004CABD5B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{B6FFB9A0-A4D8-4DBA-85C1-4F8BA0E8CFEE}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580-4074-8D31-00004CABD5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{D4827882-DF95-4F1F-9BE2-AE6851C61838}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580-4074-8D31-00004CABD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53.8</c:v>
                </c:pt>
                <c:pt idx="16">
                  <c:v>53.4</c:v>
                </c:pt>
                <c:pt idx="24">
                  <c:v>55.1</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80-4074-8D31-00004CABD5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{602CAA13-FC98-41E0-ABE5-180AA1E34C57}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580-4074-8D31-00004CABD5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{9FEEFF9F-B598-4FA2-8174-9AADB41A10AC}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80-4074-8D31-00004CABD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{2C50126B-F6EC-4D09-B74E-AA799B9EF62A}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80-4074-8D31-00004CABD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{2BFE25D2-3650-4680-9292-E315DCC6F8E1}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80-4074-8D31-00004CABD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{D4DE5B45-4769-4469-9466-E546CE66B5C5}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80-4074-8D31-00004CABD5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{4D7D1B22-93A1-4205-A457-699F979586D0}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580-4074-8D31-00004CABD5BD}"/>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{F3146144-81D1-4A75-8AF4-4B8C797412D9}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580-4074-8D31-00004CABD5BD}"/>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{C240A80A-F0BC-4D57-99A7-4CB0D215668D}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580-4074-8D31-00004CABD5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{4D787C01-9864-4529-ADC8-6D30C63038F6}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580-4074-8D31-00004CABD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580-4074-8D31-00004CABD5BD}"/>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{9B097289-1DD2-4B8B-BF9A-74D1730F4473}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16-4D85-BE1B-9B25047A9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{788C8DF4-8EE7-417E-92E1-0C3F00F1295A}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16-4D85-BE1B-9B25047A9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{1A9F8D74-C5B8-4FC2-9607-64B2A4F4D6A2}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16-4D85-BE1B-9B25047A9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{E3716C2B-A099-4B7D-A452-B04741DCCDE2}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16-4D85-BE1B-9B25047A9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{D0F157FF-535D-4D1D-B682-C344C2C3CC36}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16-4D85-BE1B-9B25047A9D2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{2B725313-71E7-4262-8807-8D33425A92E9}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16-4D85-BE1B-9B25047A9D2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{AE21C9CC-64A7-43F4-900B-BC0656F84821}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16-4D85-BE1B-9B25047A9D2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{BDAC59AA-7BAA-4950-8C6D-4B58C2263099}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16-4D85-BE1B-9B25047A9D2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{9856DB44-A83A-461A-AE9E-C768985E4BB9}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16-4D85-BE1B-9B25047A9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8.4</c:v>
                </c:pt>
                <c:pt idx="16">
                  <c:v>9</c:v>
                </c:pt>
                <c:pt idx="24">
                  <c:v>9.6999999999999993</c:v>
                </c:pt>
                <c:pt idx="32">
                  <c:v>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16-4D85-BE1B-9B25047A9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{54C62724-7731-41D3-9964-4BD3CF4C3345}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16-4D85-BE1B-9B25047A9D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{5292A327-07B4-4CCC-9741-F43AEE67FB7C}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16-4D85-BE1B-9B25047A9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{93B2357C-E5FF-4737-861E-2824B5D3AB8E}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16-4D85-BE1B-9B25047A9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{F63E8808-4118-40A5-979C-48059B7A8153}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16-4D85-BE1B-9B25047A9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{0BC3DB66-E802-4037-97AC-6698948F77DE}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16-4D85-BE1B-9B25047A9D2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{1A2551C1-D6D7-4D1A-9842-F79BE63A89FA}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16-4D85-BE1B-9B25047A9D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{36C10830-33C9-4BCE-8C2C-154B9DA83C4F}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16-4D85-BE1B-9B25047A9D2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{E554847C-9940-4A41-BC55-0A7B1A32DBC8}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16-4D85-BE1B-9B25047A9D2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{3B51FA05-2114-4A09-8DFC-5E9D5B224F7B}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16-4D85-BE1B-9B25047A9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116-4D85-BE1B-9B25047A9D2C}"/>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これは、税収の増加と普通交付税の一本算定移行移行に伴う基準財政需要額の減少によるもの。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市において顕著な少子高齢化等の課題について、大きな変化はないため、類似団体平均を下回っている状況は変わらない。</a:t>
          </a:r>
        </a:p>
        <a:p>
          <a:r>
            <a:rPr kumimoji="1" lang="ja-JP" altLang="en-US" sz="1300">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全ての経費はコロナ禍においても微減でほぼ横ばい。減少の主な要因は歳入経常一般財源において、主に普通交付税及び地方消費税交付金が増加により全体が増額したため比率が減少したもの。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地方債の償還額は、今後数年は高止まりだが、以後減少の見込み。</a:t>
          </a:r>
        </a:p>
        <a:p>
          <a:r>
            <a:rPr kumimoji="1" lang="ja-JP" altLang="en-US" sz="1300">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今後も市税等の徴収率の維持向上はもとより、使用料や手数料等の見直しを継続して行う。</a:t>
          </a:r>
        </a:p>
        <a:p>
          <a:r>
            <a:rPr kumimoji="1" lang="ja-JP" altLang="en-US" sz="1300">
              <a:latin typeface="ＭＳ Ｐゴシック" panose="020B0600070205080204" pitchFamily="50" charset="-128"/>
              <a:ea typeface="ＭＳ Ｐゴシック" panose="020B0600070205080204" pitchFamily="50" charset="-128"/>
            </a:rPr>
            <a:t>　また、歳出についても経常経費の削減に努める。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62</xdr:row>
      <xdr:rowOff>23767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12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536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62</xdr:row>
      <xdr:rowOff>44450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3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67673</xdr:rowOff>
    </xdr:from>
    <xdr:to>
      <xdr:col>11</xdr:col>
      <xdr:colOff>31750</xdr:colOff>
      <xdr:row>62</xdr:row>
      <xdr:rowOff>9978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26123"/>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72027</xdr:rowOff>
    </xdr:from>
    <xdr:to>
      <xdr:col>23</xdr:col>
      <xdr:colOff>184150</xdr:colOff>
      <xdr:row>62</xdr:row>
      <xdr:rowOff>2177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44104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59344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130628</xdr:rowOff>
    </xdr:from>
    <xdr:to>
      <xdr:col>11</xdr:col>
      <xdr:colOff>82550</xdr:colOff>
      <xdr:row>62</xdr:row>
      <xdr:rowOff>60778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45555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16873</xdr:rowOff>
    </xdr:from>
    <xdr:to>
      <xdr:col>7</xdr:col>
      <xdr:colOff>31750</xdr:colOff>
      <xdr:row>61</xdr:row>
      <xdr:rowOff>118473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103250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人件費、物件費及び維持補修費の合計額の人口１人あたりの金額が類似団体平均を上回っているのは、広大な行政面積を有し、分署や支所機能充実に係る職員や会計年度任用職員を削減できないことがある。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なお、会計年度任用職員制度開始における人件費用の増加については類似団体平均と比較して抑制できている。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13098</xdr:rowOff>
    </xdr:from>
    <xdr:to>
      <xdr:col>23</xdr:col>
      <xdr:colOff>133350</xdr:colOff>
      <xdr:row>84</xdr:row>
      <xdr:rowOff>37263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14898"/>
          <a:ext cx="8382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13098</xdr:rowOff>
    </xdr:from>
    <xdr:to>
      <xdr:col>19</xdr:col>
      <xdr:colOff>133350</xdr:colOff>
      <xdr:row>84</xdr:row>
      <xdr:rowOff>17607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14898"/>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8592</xdr:rowOff>
    </xdr:from>
    <xdr:to>
      <xdr:col>15</xdr:col>
      <xdr:colOff>82550</xdr:colOff>
      <xdr:row>84</xdr:row>
      <xdr:rowOff>17607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10392"/>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142664</xdr:rowOff>
    </xdr:from>
    <xdr:to>
      <xdr:col>11</xdr:col>
      <xdr:colOff>31750</xdr:colOff>
      <xdr:row>84</xdr:row>
      <xdr:rowOff>8592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73014"/>
          <a:ext cx="889000" cy="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157913</xdr:rowOff>
    </xdr:from>
    <xdr:to>
      <xdr:col>23</xdr:col>
      <xdr:colOff>184150</xdr:colOff>
      <xdr:row>84</xdr:row>
      <xdr:rowOff>88063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129990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133748</xdr:rowOff>
    </xdr:from>
    <xdr:to>
      <xdr:col>19</xdr:col>
      <xdr:colOff>184150</xdr:colOff>
      <xdr:row>84</xdr:row>
      <xdr:rowOff>63898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48675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5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138257</xdr:rowOff>
    </xdr:from>
    <xdr:to>
      <xdr:col>15</xdr:col>
      <xdr:colOff>133350</xdr:colOff>
      <xdr:row>84</xdr:row>
      <xdr:rowOff>68407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53184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129242</xdr:rowOff>
    </xdr:from>
    <xdr:to>
      <xdr:col>11</xdr:col>
      <xdr:colOff>82550</xdr:colOff>
      <xdr:row>84</xdr:row>
      <xdr:rowOff>59392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44169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91864</xdr:rowOff>
    </xdr:from>
    <xdr:to>
      <xdr:col>7</xdr:col>
      <xdr:colOff>31750</xdr:colOff>
      <xdr:row>84</xdr:row>
      <xdr:rowOff>22014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29936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487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028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18445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028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121859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4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139095</xdr:rowOff>
    </xdr:from>
    <xdr:to>
      <xdr:col>68</xdr:col>
      <xdr:colOff>203200</xdr:colOff>
      <xdr:row>83</xdr:row>
      <xdr:rowOff>69245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79422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60960</xdr:rowOff>
    </xdr:from>
    <xdr:to>
      <xdr:col>81</xdr:col>
      <xdr:colOff>44450</xdr:colOff>
      <xdr:row>65</xdr:row>
      <xdr:rowOff>75898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0521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37979</xdr:rowOff>
    </xdr:from>
    <xdr:to>
      <xdr:col>77</xdr:col>
      <xdr:colOff>44450</xdr:colOff>
      <xdr:row>65</xdr:row>
      <xdr:rowOff>60960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18222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14998</xdr:rowOff>
    </xdr:from>
    <xdr:to>
      <xdr:col>72</xdr:col>
      <xdr:colOff>203200</xdr:colOff>
      <xdr:row>65</xdr:row>
      <xdr:rowOff>37979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159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155424</xdr:rowOff>
    </xdr:from>
    <xdr:to>
      <xdr:col>68</xdr:col>
      <xdr:colOff>152400</xdr:colOff>
      <xdr:row>65</xdr:row>
      <xdr:rowOff>14998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1282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25098</xdr:rowOff>
    </xdr:from>
    <xdr:to>
      <xdr:col>81</xdr:col>
      <xdr:colOff>95250</xdr:colOff>
      <xdr:row>65</xdr:row>
      <xdr:rowOff>126698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168625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14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96537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158629</xdr:rowOff>
    </xdr:from>
    <xdr:to>
      <xdr:col>73</xdr:col>
      <xdr:colOff>44450</xdr:colOff>
      <xdr:row>65</xdr:row>
      <xdr:rowOff>88779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73556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135648</xdr:rowOff>
    </xdr:from>
    <xdr:to>
      <xdr:col>68</xdr:col>
      <xdr:colOff>203200</xdr:colOff>
      <xdr:row>65</xdr:row>
      <xdr:rowOff>65798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50575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9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104624</xdr:rowOff>
    </xdr:from>
    <xdr:to>
      <xdr:col>64</xdr:col>
      <xdr:colOff>152400</xdr:colOff>
      <xdr:row>65</xdr:row>
      <xdr:rowOff>34774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19551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平成１８年）以降続いている大型建設事業の借入元金償還がピークにあるため、類似団体平均よりも上となった。今後も新図書館建設等の大型事業が行われていることから、今後数年は公債費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36089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7571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32067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164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17992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49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5927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基金の積立があるため、充当可能財源等が将来負担額を上回っている。</a:t>
          </a:r>
        </a:p>
        <a:p>
          <a:r>
            <a:rPr kumimoji="1" lang="ja-JP" altLang="en-US" sz="1300">
              <a:latin typeface="ＭＳ Ｐゴシック" panose="020B0600070205080204" pitchFamily="50" charset="-128"/>
              <a:ea typeface="ＭＳ Ｐゴシック" panose="020B0600070205080204" pitchFamily="50" charset="-128"/>
            </a:rPr>
            <a:t>　ただし、平成２９年度から令和元年度決算においては財源不足により、財政調整基金を取り崩している。</a:t>
          </a:r>
        </a:p>
        <a:p>
          <a:r>
            <a:rPr kumimoji="1" lang="ja-JP" altLang="en-US" sz="1300">
              <a:latin typeface="ＭＳ Ｐゴシック" panose="020B0600070205080204" pitchFamily="50" charset="-128"/>
              <a:ea typeface="ＭＳ Ｐゴシック" panose="020B0600070205080204" pitchFamily="50" charset="-128"/>
            </a:rPr>
            <a:t>　また地方債についても、今後も新図書館や市民グラウンド改修事業などの建設事業費等にかかる借入額も考慮しなくてはならない。</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会計年度任用職員制度の開始により大幅に増加となっている。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また、類似団体平均との差も広がった。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が要因となっている。また、類似団体との差が開いたことにより、臨時的雇用である会計年度任用職員数も類似団体と比較して多い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573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68580</xdr:rowOff>
    </xdr:from>
    <xdr:to>
      <xdr:col>24</xdr:col>
      <xdr:colOff>76200</xdr:colOff>
      <xdr:row>40</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前年度と比べて大幅に減少した。これは会計年度任用職員制度の開始により物件費のうち臨時職員に係る費用が会計年度任用職員の費用として人件費に置き換わったため。</a:t>
          </a:r>
        </a:p>
        <a:p>
          <a:r>
            <a:rPr kumimoji="1" lang="ja-JP" altLang="en-US" sz="1300">
              <a:latin typeface="ＭＳ Ｐゴシック" panose="020B0600070205080204" pitchFamily="50" charset="-128"/>
              <a:ea typeface="ＭＳ Ｐゴシック" panose="020B0600070205080204" pitchFamily="50" charset="-128"/>
            </a:rPr>
            <a:t>　物件費の縮減については今後も継続して改善を図るが、自治体が対応する業務は増加の傾向にあり、必然的に経費が増額している。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750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1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1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76200</xdr:rowOff>
    </xdr:from>
    <xdr:to>
      <xdr:col>69</xdr:col>
      <xdr:colOff>92075</xdr:colOff>
      <xdr:row>21</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05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昨年と比較して大幅に減少となったのは、会計年度任用職員制度の開始で保育園費において扶助費に振り替えるべき物件費（臨時雇用賃金）の減によるもの。</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どの区分の経常経費もだいたい横ばいとなっているが、特別会計への繰出金等は増加の傾向にあり、適切な受益者負担に努める。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8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0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119380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ポイントの増加した。</a:t>
          </a:r>
        </a:p>
        <a:p>
          <a:r>
            <a:rPr kumimoji="1" lang="ja-JP" altLang="en-US" sz="1300">
              <a:latin typeface="ＭＳ Ｐゴシック" panose="020B0600070205080204" pitchFamily="50" charset="-128"/>
              <a:ea typeface="ＭＳ Ｐゴシック" panose="020B0600070205080204" pitchFamily="50" charset="-128"/>
            </a:rPr>
            <a:t>　各種団体等への補助交付金については、緊急性や必要性が低い補助金等については見直しや廃止を含め検討する。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52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ポイント減少したが、類似団体平均より高い状況が続いている。</a:t>
          </a:r>
        </a:p>
        <a:p>
          <a:r>
            <a:rPr kumimoji="1" lang="ja-JP" altLang="en-US" sz="1300">
              <a:latin typeface="ＭＳ Ｐゴシック" panose="020B0600070205080204" pitchFamily="50" charset="-128"/>
              <a:ea typeface="ＭＳ Ｐゴシック" panose="020B0600070205080204" pitchFamily="50" charset="-128"/>
            </a:rPr>
            <a:t>　ここ数年に実施した大規模事業の元金償還が主な原因で、今後は償還が完了する事業もある一方、新図書館や消防庁舎（分署）などの整備も控えているため、数年は高止まりの傾向が予想される。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6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90805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47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90805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0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56515</xdr:rowOff>
    </xdr:from>
    <xdr:to>
      <xdr:col>11</xdr:col>
      <xdr:colOff>9525</xdr:colOff>
      <xdr:row>75</xdr:row>
      <xdr:rowOff>71755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124477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40005</xdr:rowOff>
    </xdr:from>
    <xdr:to>
      <xdr:col>15</xdr:col>
      <xdr:colOff>149225</xdr:colOff>
      <xdr:row>75</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類似団体平均値を上回っているが、昨年度と比べて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今後も各分析欄に記載した取組を実施し、改善を目指す。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583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040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12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155259</xdr:rowOff>
    </xdr:from>
    <xdr:to>
      <xdr:col>29</xdr:col>
      <xdr:colOff>127000</xdr:colOff>
      <xdr:row>16</xdr:row>
      <xdr:rowOff>128785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4634"/>
          <a:ext cx="647700" cy="14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128785</xdr:rowOff>
    </xdr:from>
    <xdr:to>
      <xdr:col>26</xdr:col>
      <xdr:colOff>50800</xdr:colOff>
      <xdr:row>16</xdr:row>
      <xdr:rowOff>156000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9610"/>
          <a:ext cx="698500" cy="2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156000</xdr:rowOff>
    </xdr:from>
    <xdr:to>
      <xdr:col>22</xdr:col>
      <xdr:colOff>114300</xdr:colOff>
      <xdr:row>16</xdr:row>
      <xdr:rowOff>165949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6825"/>
          <a:ext cx="698500" cy="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165949</xdr:rowOff>
    </xdr:from>
    <xdr:to>
      <xdr:col>18</xdr:col>
      <xdr:colOff>177800</xdr:colOff>
      <xdr:row>17</xdr:row>
      <xdr:rowOff>32969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6774"/>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104459</xdr:rowOff>
    </xdr:from>
    <xdr:to>
      <xdr:col>29</xdr:col>
      <xdr:colOff>177800</xdr:colOff>
      <xdr:row>16</xdr:row>
      <xdr:rowOff>34609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120986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77985</xdr:rowOff>
    </xdr:from>
    <xdr:to>
      <xdr:col>26</xdr:col>
      <xdr:colOff>101600</xdr:colOff>
      <xdr:row>17</xdr:row>
      <xdr:rowOff>8135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18312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105200</xdr:rowOff>
    </xdr:from>
    <xdr:to>
      <xdr:col>22</xdr:col>
      <xdr:colOff>165100</xdr:colOff>
      <xdr:row>17</xdr:row>
      <xdr:rowOff>35350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115149</xdr:rowOff>
    </xdr:from>
    <xdr:to>
      <xdr:col>19</xdr:col>
      <xdr:colOff>38100</xdr:colOff>
      <xdr:row>17</xdr:row>
      <xdr:rowOff>45299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153619</xdr:rowOff>
    </xdr:from>
    <xdr:to>
      <xdr:col>15</xdr:col>
      <xdr:colOff>101600</xdr:colOff>
      <xdr:row>17</xdr:row>
      <xdr:rowOff>83769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93946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312220</xdr:rowOff>
    </xdr:from>
    <xdr:to>
      <xdr:col>29</xdr:col>
      <xdr:colOff>127000</xdr:colOff>
      <xdr:row>37</xdr:row>
      <xdr:rowOff>312684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36920"/>
          <a:ext cx="647700" cy="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297461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312220</xdr:rowOff>
    </xdr:from>
    <xdr:to>
      <xdr:col>26</xdr:col>
      <xdr:colOff>50800</xdr:colOff>
      <xdr:row>37</xdr:row>
      <xdr:rowOff>323665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36920"/>
          <a:ext cx="698500" cy="1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323665</xdr:rowOff>
    </xdr:from>
    <xdr:to>
      <xdr:col>22</xdr:col>
      <xdr:colOff>114300</xdr:colOff>
      <xdr:row>37</xdr:row>
      <xdr:rowOff>329257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48365"/>
          <a:ext cx="698500" cy="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329257</xdr:rowOff>
    </xdr:from>
    <xdr:to>
      <xdr:col>18</xdr:col>
      <xdr:colOff>177800</xdr:colOff>
      <xdr:row>37</xdr:row>
      <xdr:rowOff>334641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3957"/>
          <a:ext cx="698500" cy="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261884</xdr:rowOff>
    </xdr:from>
    <xdr:to>
      <xdr:col>29</xdr:col>
      <xdr:colOff>177800</xdr:colOff>
      <xdr:row>38</xdr:row>
      <xdr:rowOff>20584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106961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261420</xdr:rowOff>
    </xdr:from>
    <xdr:to>
      <xdr:col>26</xdr:col>
      <xdr:colOff>101600</xdr:colOff>
      <xdr:row>38</xdr:row>
      <xdr:rowOff>20120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8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30297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4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272865</xdr:rowOff>
    </xdr:from>
    <xdr:to>
      <xdr:col>22</xdr:col>
      <xdr:colOff>165100</xdr:colOff>
      <xdr:row>38</xdr:row>
      <xdr:rowOff>31565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41742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278457</xdr:rowOff>
    </xdr:from>
    <xdr:to>
      <xdr:col>19</xdr:col>
      <xdr:colOff>38100</xdr:colOff>
      <xdr:row>38</xdr:row>
      <xdr:rowOff>37157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47334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283841</xdr:rowOff>
    </xdr:from>
    <xdr:to>
      <xdr:col>15</xdr:col>
      <xdr:colOff>101600</xdr:colOff>
      <xdr:row>38</xdr:row>
      <xdr:rowOff>42541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27318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133364</xdr:rowOff>
    </xdr:from>
    <xdr:to>
      <xdr:col>24</xdr:col>
      <xdr:colOff>63500</xdr:colOff>
      <xdr:row>34</xdr:row>
      <xdr:rowOff>3084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9764"/>
          <a:ext cx="838200" cy="2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3084</xdr:rowOff>
    </xdr:from>
    <xdr:to>
      <xdr:col>19</xdr:col>
      <xdr:colOff>177800</xdr:colOff>
      <xdr:row>34</xdr:row>
      <xdr:rowOff>33009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2384"/>
          <a:ext cx="8890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33009</xdr:rowOff>
    </xdr:from>
    <xdr:to>
      <xdr:col>15</xdr:col>
      <xdr:colOff>50800</xdr:colOff>
      <xdr:row>34</xdr:row>
      <xdr:rowOff>63337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230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31082</xdr:rowOff>
    </xdr:from>
    <xdr:to>
      <xdr:col>10</xdr:col>
      <xdr:colOff>114300</xdr:colOff>
      <xdr:row>34</xdr:row>
      <xdr:rowOff>63337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0382"/>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82564</xdr:rowOff>
    </xdr:from>
    <xdr:to>
      <xdr:col>24</xdr:col>
      <xdr:colOff>114300</xdr:colOff>
      <xdr:row>33</xdr:row>
      <xdr:rowOff>12714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105441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123734</xdr:rowOff>
    </xdr:from>
    <xdr:to>
      <xdr:col>20</xdr:col>
      <xdr:colOff>38100</xdr:colOff>
      <xdr:row>34</xdr:row>
      <xdr:rowOff>53884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70411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5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153659</xdr:rowOff>
    </xdr:from>
    <xdr:to>
      <xdr:col>15</xdr:col>
      <xdr:colOff>101600</xdr:colOff>
      <xdr:row>34</xdr:row>
      <xdr:rowOff>83809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100336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8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12537</xdr:rowOff>
    </xdr:from>
    <xdr:to>
      <xdr:col>10</xdr:col>
      <xdr:colOff>165100</xdr:colOff>
      <xdr:row>34</xdr:row>
      <xdr:rowOff>114137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130664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151732</xdr:rowOff>
    </xdr:from>
    <xdr:to>
      <xdr:col>6</xdr:col>
      <xdr:colOff>38100</xdr:colOff>
      <xdr:row>34</xdr:row>
      <xdr:rowOff>81882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98409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8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101491</xdr:rowOff>
    </xdr:from>
    <xdr:to>
      <xdr:col>24</xdr:col>
      <xdr:colOff>63500</xdr:colOff>
      <xdr:row>57</xdr:row>
      <xdr:rowOff>128469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74141"/>
          <a:ext cx="8382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101491</xdr:rowOff>
    </xdr:from>
    <xdr:to>
      <xdr:col>19</xdr:col>
      <xdr:colOff>177800</xdr:colOff>
      <xdr:row>57</xdr:row>
      <xdr:rowOff>110086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7414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110086</xdr:rowOff>
    </xdr:from>
    <xdr:to>
      <xdr:col>15</xdr:col>
      <xdr:colOff>50800</xdr:colOff>
      <xdr:row>57</xdr:row>
      <xdr:rowOff>118878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82736"/>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118878</xdr:rowOff>
    </xdr:from>
    <xdr:to>
      <xdr:col>10</xdr:col>
      <xdr:colOff>114300</xdr:colOff>
      <xdr:row>57</xdr:row>
      <xdr:rowOff>145458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91528"/>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77669</xdr:rowOff>
    </xdr:from>
    <xdr:to>
      <xdr:col>24</xdr:col>
      <xdr:colOff>114300</xdr:colOff>
      <xdr:row>58</xdr:row>
      <xdr:rowOff>7819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100546</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50691</xdr:rowOff>
    </xdr:from>
    <xdr:to>
      <xdr:col>20</xdr:col>
      <xdr:colOff>38100</xdr:colOff>
      <xdr:row>57</xdr:row>
      <xdr:rowOff>152291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168818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59286</xdr:rowOff>
    </xdr:from>
    <xdr:to>
      <xdr:col>15</xdr:col>
      <xdr:colOff>101600</xdr:colOff>
      <xdr:row>57</xdr:row>
      <xdr:rowOff>160886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60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68078</xdr:rowOff>
    </xdr:from>
    <xdr:to>
      <xdr:col>10</xdr:col>
      <xdr:colOff>165100</xdr:colOff>
      <xdr:row>57</xdr:row>
      <xdr:rowOff>169678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14755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94658</xdr:rowOff>
    </xdr:from>
    <xdr:to>
      <xdr:col>6</xdr:col>
      <xdr:colOff>38100</xdr:colOff>
      <xdr:row>58</xdr:row>
      <xdr:rowOff>24808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41335</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23152</xdr:rowOff>
    </xdr:from>
    <xdr:to>
      <xdr:col>24</xdr:col>
      <xdr:colOff>63500</xdr:colOff>
      <xdr:row>78</xdr:row>
      <xdr:rowOff>28924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96252"/>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73292</xdr:rowOff>
    </xdr:from>
    <xdr:to>
      <xdr:col>19</xdr:col>
      <xdr:colOff>177800</xdr:colOff>
      <xdr:row>78</xdr:row>
      <xdr:rowOff>28924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74942"/>
          <a:ext cx="889000" cy="1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54660</xdr:rowOff>
    </xdr:from>
    <xdr:to>
      <xdr:col>15</xdr:col>
      <xdr:colOff>50800</xdr:colOff>
      <xdr:row>77</xdr:row>
      <xdr:rowOff>73292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56310"/>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54660</xdr:rowOff>
    </xdr:from>
    <xdr:to>
      <xdr:col>10</xdr:col>
      <xdr:colOff>114300</xdr:colOff>
      <xdr:row>77</xdr:row>
      <xdr:rowOff>158198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56310"/>
          <a:ext cx="889000" cy="1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143802</xdr:rowOff>
    </xdr:from>
    <xdr:to>
      <xdr:col>24</xdr:col>
      <xdr:colOff>114300</xdr:colOff>
      <xdr:row>78</xdr:row>
      <xdr:rowOff>73952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166679</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149574</xdr:rowOff>
    </xdr:from>
    <xdr:to>
      <xdr:col>20</xdr:col>
      <xdr:colOff>38100</xdr:colOff>
      <xdr:row>78</xdr:row>
      <xdr:rowOff>79724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96251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22492</xdr:rowOff>
    </xdr:from>
    <xdr:to>
      <xdr:col>15</xdr:col>
      <xdr:colOff>101600</xdr:colOff>
      <xdr:row>77</xdr:row>
      <xdr:rowOff>124092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140619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3860</xdr:rowOff>
    </xdr:from>
    <xdr:to>
      <xdr:col>10</xdr:col>
      <xdr:colOff>165100</xdr:colOff>
      <xdr:row>77</xdr:row>
      <xdr:rowOff>105460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121987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107398</xdr:rowOff>
    </xdr:from>
    <xdr:to>
      <xdr:col>6</xdr:col>
      <xdr:colOff>38100</xdr:colOff>
      <xdr:row>78</xdr:row>
      <xdr:rowOff>37548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54075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146138</xdr:rowOff>
    </xdr:from>
    <xdr:to>
      <xdr:col>24</xdr:col>
      <xdr:colOff>63500</xdr:colOff>
      <xdr:row>97</xdr:row>
      <xdr:rowOff>83325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5338"/>
          <a:ext cx="838200" cy="10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146138</xdr:rowOff>
    </xdr:from>
    <xdr:to>
      <xdr:col>19</xdr:col>
      <xdr:colOff>177800</xdr:colOff>
      <xdr:row>97</xdr:row>
      <xdr:rowOff>2032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5338"/>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2032</xdr:rowOff>
    </xdr:from>
    <xdr:to>
      <xdr:col>15</xdr:col>
      <xdr:colOff>50800</xdr:colOff>
      <xdr:row>97</xdr:row>
      <xdr:rowOff>43828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268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136373</xdr:rowOff>
    </xdr:from>
    <xdr:to>
      <xdr:col>10</xdr:col>
      <xdr:colOff>114300</xdr:colOff>
      <xdr:row>97</xdr:row>
      <xdr:rowOff>43828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95573"/>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32525</xdr:rowOff>
    </xdr:from>
    <xdr:to>
      <xdr:col>24</xdr:col>
      <xdr:colOff>114300</xdr:colOff>
      <xdr:row>97</xdr:row>
      <xdr:rowOff>134125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95338</xdr:rowOff>
    </xdr:from>
    <xdr:to>
      <xdr:col>20</xdr:col>
      <xdr:colOff>38100</xdr:colOff>
      <xdr:row>97</xdr:row>
      <xdr:rowOff>25488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122682</xdr:rowOff>
    </xdr:from>
    <xdr:to>
      <xdr:col>15</xdr:col>
      <xdr:colOff>101600</xdr:colOff>
      <xdr:row>97</xdr:row>
      <xdr:rowOff>52832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43959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164478</xdr:rowOff>
    </xdr:from>
    <xdr:to>
      <xdr:col>10</xdr:col>
      <xdr:colOff>165100</xdr:colOff>
      <xdr:row>97</xdr:row>
      <xdr:rowOff>94628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85755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85573</xdr:rowOff>
    </xdr:from>
    <xdr:to>
      <xdr:col>6</xdr:col>
      <xdr:colOff>38100</xdr:colOff>
      <xdr:row>97</xdr:row>
      <xdr:rowOff>15723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112568</xdr:rowOff>
    </xdr:from>
    <xdr:to>
      <xdr:col>55</xdr:col>
      <xdr:colOff>0</xdr:colOff>
      <xdr:row>38</xdr:row>
      <xdr:rowOff>121651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84768"/>
          <a:ext cx="838200" cy="3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121651</xdr:rowOff>
    </xdr:from>
    <xdr:to>
      <xdr:col>50</xdr:col>
      <xdr:colOff>114300</xdr:colOff>
      <xdr:row>38</xdr:row>
      <xdr:rowOff>133207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36751"/>
          <a:ext cx="8890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116533</xdr:rowOff>
    </xdr:from>
    <xdr:to>
      <xdr:col>45</xdr:col>
      <xdr:colOff>177800</xdr:colOff>
      <xdr:row>38</xdr:row>
      <xdr:rowOff>133207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31633"/>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116533</xdr:rowOff>
    </xdr:from>
    <xdr:to>
      <xdr:col>41</xdr:col>
      <xdr:colOff>50800</xdr:colOff>
      <xdr:row>38</xdr:row>
      <xdr:rowOff>122957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1633"/>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61768</xdr:rowOff>
    </xdr:from>
    <xdr:to>
      <xdr:col>55</xdr:col>
      <xdr:colOff>50800</xdr:colOff>
      <xdr:row>36</xdr:row>
      <xdr:rowOff>163368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148145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70851</xdr:rowOff>
    </xdr:from>
    <xdr:to>
      <xdr:col>50</xdr:col>
      <xdr:colOff>165100</xdr:colOff>
      <xdr:row>39</xdr:row>
      <xdr:rowOff>1001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163578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82407</xdr:rowOff>
    </xdr:from>
    <xdr:to>
      <xdr:col>46</xdr:col>
      <xdr:colOff>38100</xdr:colOff>
      <xdr:row>39</xdr:row>
      <xdr:rowOff>12557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65733</xdr:rowOff>
    </xdr:from>
    <xdr:to>
      <xdr:col>41</xdr:col>
      <xdr:colOff>101600</xdr:colOff>
      <xdr:row>38</xdr:row>
      <xdr:rowOff>167333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158460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72157</xdr:rowOff>
    </xdr:from>
    <xdr:to>
      <xdr:col>36</xdr:col>
      <xdr:colOff>165100</xdr:colOff>
      <xdr:row>39</xdr:row>
      <xdr:rowOff>2307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164884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139599</xdr:rowOff>
    </xdr:from>
    <xdr:to>
      <xdr:col>55</xdr:col>
      <xdr:colOff>0</xdr:colOff>
      <xdr:row>56</xdr:row>
      <xdr:rowOff>162437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40799"/>
          <a:ext cx="8382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127653</xdr:rowOff>
    </xdr:from>
    <xdr:to>
      <xdr:col>50</xdr:col>
      <xdr:colOff>114300</xdr:colOff>
      <xdr:row>56</xdr:row>
      <xdr:rowOff>162437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57403"/>
          <a:ext cx="889000" cy="2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127653</xdr:rowOff>
    </xdr:from>
    <xdr:to>
      <xdr:col>45</xdr:col>
      <xdr:colOff>177800</xdr:colOff>
      <xdr:row>56</xdr:row>
      <xdr:rowOff>91059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57403"/>
          <a:ext cx="889000" cy="1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68893</xdr:rowOff>
    </xdr:from>
    <xdr:to>
      <xdr:col>41</xdr:col>
      <xdr:colOff>50800</xdr:colOff>
      <xdr:row>56</xdr:row>
      <xdr:rowOff>91059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70093"/>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88799</xdr:rowOff>
    </xdr:from>
    <xdr:to>
      <xdr:col>55</xdr:col>
      <xdr:colOff>50800</xdr:colOff>
      <xdr:row>57</xdr:row>
      <xdr:rowOff>18949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67226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111637</xdr:rowOff>
    </xdr:from>
    <xdr:to>
      <xdr:col>50</xdr:col>
      <xdr:colOff>165100</xdr:colOff>
      <xdr:row>57</xdr:row>
      <xdr:rowOff>41787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32914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76853</xdr:rowOff>
    </xdr:from>
    <xdr:to>
      <xdr:col>46</xdr:col>
      <xdr:colOff>38100</xdr:colOff>
      <xdr:row>56</xdr:row>
      <xdr:rowOff>7003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23530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8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40259</xdr:rowOff>
    </xdr:from>
    <xdr:to>
      <xdr:col>41</xdr:col>
      <xdr:colOff>101600</xdr:colOff>
      <xdr:row>56</xdr:row>
      <xdr:rowOff>141859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18093</xdr:rowOff>
    </xdr:from>
    <xdr:to>
      <xdr:col>36</xdr:col>
      <xdr:colOff>165100</xdr:colOff>
      <xdr:row>56</xdr:row>
      <xdr:rowOff>119693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136220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63878</xdr:rowOff>
    </xdr:from>
    <xdr:to>
      <xdr:col>55</xdr:col>
      <xdr:colOff>0</xdr:colOff>
      <xdr:row>78</xdr:row>
      <xdr:rowOff>91283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6978"/>
          <a:ext cx="8382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91283</xdr:rowOff>
    </xdr:from>
    <xdr:to>
      <xdr:col>50</xdr:col>
      <xdr:colOff>114300</xdr:colOff>
      <xdr:row>78</xdr:row>
      <xdr:rowOff>109279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64383"/>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87497</xdr:rowOff>
    </xdr:from>
    <xdr:to>
      <xdr:col>45</xdr:col>
      <xdr:colOff>177800</xdr:colOff>
      <xdr:row>78</xdr:row>
      <xdr:rowOff>109279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0597"/>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87497</xdr:rowOff>
    </xdr:from>
    <xdr:to>
      <xdr:col>41</xdr:col>
      <xdr:colOff>50800</xdr:colOff>
      <xdr:row>78</xdr:row>
      <xdr:rowOff>91027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0597"/>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13078</xdr:rowOff>
    </xdr:from>
    <xdr:to>
      <xdr:col>55</xdr:col>
      <xdr:colOff>50800</xdr:colOff>
      <xdr:row>78</xdr:row>
      <xdr:rowOff>114678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99455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40483</xdr:rowOff>
    </xdr:from>
    <xdr:to>
      <xdr:col>50</xdr:col>
      <xdr:colOff>165100</xdr:colOff>
      <xdr:row>78</xdr:row>
      <xdr:rowOff>142083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133210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58479</xdr:rowOff>
    </xdr:from>
    <xdr:to>
      <xdr:col>46</xdr:col>
      <xdr:colOff>38100</xdr:colOff>
      <xdr:row>78</xdr:row>
      <xdr:rowOff>160079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151206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36697</xdr:rowOff>
    </xdr:from>
    <xdr:to>
      <xdr:col>41</xdr:col>
      <xdr:colOff>101600</xdr:colOff>
      <xdr:row>78</xdr:row>
      <xdr:rowOff>138297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129424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40227</xdr:rowOff>
    </xdr:from>
    <xdr:to>
      <xdr:col>36</xdr:col>
      <xdr:colOff>165100</xdr:colOff>
      <xdr:row>78</xdr:row>
      <xdr:rowOff>141827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132954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37646</xdr:rowOff>
    </xdr:from>
    <xdr:to>
      <xdr:col>55</xdr:col>
      <xdr:colOff>0</xdr:colOff>
      <xdr:row>97</xdr:row>
      <xdr:rowOff>51177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96846"/>
          <a:ext cx="838200" cy="18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78327</xdr:rowOff>
    </xdr:from>
    <xdr:to>
      <xdr:col>50</xdr:col>
      <xdr:colOff>114300</xdr:colOff>
      <xdr:row>97</xdr:row>
      <xdr:rowOff>51177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94627"/>
          <a:ext cx="889000" cy="48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78327</xdr:rowOff>
    </xdr:from>
    <xdr:to>
      <xdr:col>45</xdr:col>
      <xdr:colOff>177800</xdr:colOff>
      <xdr:row>95</xdr:row>
      <xdr:rowOff>110754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94627"/>
          <a:ext cx="889000" cy="20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7068</xdr:rowOff>
    </xdr:from>
    <xdr:to>
      <xdr:col>41</xdr:col>
      <xdr:colOff>50800</xdr:colOff>
      <xdr:row>95</xdr:row>
      <xdr:rowOff>110754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294818"/>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158296</xdr:rowOff>
    </xdr:from>
    <xdr:to>
      <xdr:col>55</xdr:col>
      <xdr:colOff>50800</xdr:colOff>
      <xdr:row>96</xdr:row>
      <xdr:rowOff>88446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377</xdr:rowOff>
    </xdr:from>
    <xdr:to>
      <xdr:col>50</xdr:col>
      <xdr:colOff>165100</xdr:colOff>
      <xdr:row>97</xdr:row>
      <xdr:rowOff>101977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27527</xdr:rowOff>
    </xdr:from>
    <xdr:to>
      <xdr:col>46</xdr:col>
      <xdr:colOff>38100</xdr:colOff>
      <xdr:row>94</xdr:row>
      <xdr:rowOff>129127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145654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59954</xdr:rowOff>
    </xdr:from>
    <xdr:to>
      <xdr:col>41</xdr:col>
      <xdr:colOff>101600</xdr:colOff>
      <xdr:row>95</xdr:row>
      <xdr:rowOff>161554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2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127718</xdr:rowOff>
    </xdr:from>
    <xdr:to>
      <xdr:col>36</xdr:col>
      <xdr:colOff>165100</xdr:colOff>
      <xdr:row>95</xdr:row>
      <xdr:rowOff>57868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121006</xdr:rowOff>
    </xdr:from>
    <xdr:to>
      <xdr:col>85</xdr:col>
      <xdr:colOff>127000</xdr:colOff>
      <xdr:row>37</xdr:row>
      <xdr:rowOff>15989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293206"/>
          <a:ext cx="8382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121006</xdr:rowOff>
    </xdr:from>
    <xdr:to>
      <xdr:col>81</xdr:col>
      <xdr:colOff>50800</xdr:colOff>
      <xdr:row>37</xdr:row>
      <xdr:rowOff>163970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293206"/>
          <a:ext cx="889000" cy="2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163970</xdr:rowOff>
    </xdr:from>
    <xdr:to>
      <xdr:col>76</xdr:col>
      <xdr:colOff>114300</xdr:colOff>
      <xdr:row>38</xdr:row>
      <xdr:rowOff>59233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07620"/>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59233</xdr:rowOff>
    </xdr:from>
    <xdr:to>
      <xdr:col>71</xdr:col>
      <xdr:colOff>177800</xdr:colOff>
      <xdr:row>38</xdr:row>
      <xdr:rowOff>89751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74333"/>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136639</xdr:rowOff>
    </xdr:from>
    <xdr:to>
      <xdr:col>85</xdr:col>
      <xdr:colOff>177800</xdr:colOff>
      <xdr:row>37</xdr:row>
      <xdr:rowOff>66789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159516</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70206</xdr:rowOff>
    </xdr:from>
    <xdr:to>
      <xdr:col>81</xdr:col>
      <xdr:colOff>101600</xdr:colOff>
      <xdr:row>37</xdr:row>
      <xdr:rowOff>356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113170</xdr:rowOff>
    </xdr:from>
    <xdr:to>
      <xdr:col>76</xdr:col>
      <xdr:colOff>165100</xdr:colOff>
      <xdr:row>38</xdr:row>
      <xdr:rowOff>43320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59847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8433</xdr:rowOff>
    </xdr:from>
    <xdr:to>
      <xdr:col>72</xdr:col>
      <xdr:colOff>38100</xdr:colOff>
      <xdr:row>38</xdr:row>
      <xdr:rowOff>110033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126560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38951</xdr:rowOff>
    </xdr:from>
    <xdr:to>
      <xdr:col>67</xdr:col>
      <xdr:colOff>101600</xdr:colOff>
      <xdr:row>38</xdr:row>
      <xdr:rowOff>140551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157078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3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152136</xdr:rowOff>
    </xdr:from>
    <xdr:to>
      <xdr:col>85</xdr:col>
      <xdr:colOff>127000</xdr:colOff>
      <xdr:row>77</xdr:row>
      <xdr:rowOff>158759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53786"/>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152136</xdr:rowOff>
    </xdr:from>
    <xdr:to>
      <xdr:col>81</xdr:col>
      <xdr:colOff>50800</xdr:colOff>
      <xdr:row>77</xdr:row>
      <xdr:rowOff>154200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5378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154200</xdr:rowOff>
    </xdr:from>
    <xdr:to>
      <xdr:col>76</xdr:col>
      <xdr:colOff>114300</xdr:colOff>
      <xdr:row>77</xdr:row>
      <xdr:rowOff>165764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55850"/>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165764</xdr:rowOff>
    </xdr:from>
    <xdr:to>
      <xdr:col>71</xdr:col>
      <xdr:colOff>177800</xdr:colOff>
      <xdr:row>78</xdr:row>
      <xdr:rowOff>3285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67414"/>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107959</xdr:rowOff>
    </xdr:from>
    <xdr:to>
      <xdr:col>85</xdr:col>
      <xdr:colOff>177800</xdr:colOff>
      <xdr:row>78</xdr:row>
      <xdr:rowOff>38109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130836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101336</xdr:rowOff>
    </xdr:from>
    <xdr:to>
      <xdr:col>81</xdr:col>
      <xdr:colOff>101600</xdr:colOff>
      <xdr:row>78</xdr:row>
      <xdr:rowOff>31486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48013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103400</xdr:rowOff>
    </xdr:from>
    <xdr:to>
      <xdr:col>76</xdr:col>
      <xdr:colOff>165100</xdr:colOff>
      <xdr:row>78</xdr:row>
      <xdr:rowOff>33550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50077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114964</xdr:rowOff>
    </xdr:from>
    <xdr:to>
      <xdr:col>72</xdr:col>
      <xdr:colOff>38100</xdr:colOff>
      <xdr:row>78</xdr:row>
      <xdr:rowOff>45114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61641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123935</xdr:rowOff>
    </xdr:from>
    <xdr:to>
      <xdr:col>67</xdr:col>
      <xdr:colOff>101600</xdr:colOff>
      <xdr:row>78</xdr:row>
      <xdr:rowOff>54085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70612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127285</xdr:rowOff>
    </xdr:from>
    <xdr:to>
      <xdr:col>85</xdr:col>
      <xdr:colOff>127000</xdr:colOff>
      <xdr:row>98</xdr:row>
      <xdr:rowOff>127791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9385"/>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113009</xdr:rowOff>
    </xdr:from>
    <xdr:to>
      <xdr:col>81</xdr:col>
      <xdr:colOff>50800</xdr:colOff>
      <xdr:row>98</xdr:row>
      <xdr:rowOff>127791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510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113009</xdr:rowOff>
    </xdr:from>
    <xdr:to>
      <xdr:col>76</xdr:col>
      <xdr:colOff>114300</xdr:colOff>
      <xdr:row>98</xdr:row>
      <xdr:rowOff>134680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510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76705</xdr:rowOff>
    </xdr:from>
    <xdr:to>
      <xdr:col>71</xdr:col>
      <xdr:colOff>177800</xdr:colOff>
      <xdr:row>98</xdr:row>
      <xdr:rowOff>134680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8805"/>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76485</xdr:rowOff>
    </xdr:from>
    <xdr:to>
      <xdr:col>85</xdr:col>
      <xdr:colOff>177800</xdr:colOff>
      <xdr:row>99</xdr:row>
      <xdr:rowOff>6635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76991</xdr:rowOff>
    </xdr:from>
    <xdr:to>
      <xdr:col>81</xdr:col>
      <xdr:colOff>101600</xdr:colOff>
      <xdr:row>99</xdr:row>
      <xdr:rowOff>7141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169718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62209</xdr:rowOff>
    </xdr:from>
    <xdr:to>
      <xdr:col>76</xdr:col>
      <xdr:colOff>165100</xdr:colOff>
      <xdr:row>98</xdr:row>
      <xdr:rowOff>163809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83880</xdr:rowOff>
    </xdr:from>
    <xdr:to>
      <xdr:col>72</xdr:col>
      <xdr:colOff>38100</xdr:colOff>
      <xdr:row>99</xdr:row>
      <xdr:rowOff>14030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5157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25905</xdr:rowOff>
    </xdr:from>
    <xdr:to>
      <xdr:col>67</xdr:col>
      <xdr:colOff>101600</xdr:colOff>
      <xdr:row>98</xdr:row>
      <xdr:rowOff>127505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85705</xdr:rowOff>
    </xdr:from>
    <xdr:to>
      <xdr:col>116</xdr:col>
      <xdr:colOff>63500</xdr:colOff>
      <xdr:row>38</xdr:row>
      <xdr:rowOff>128041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29355"/>
          <a:ext cx="838200" cy="2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128041</xdr:rowOff>
    </xdr:from>
    <xdr:to>
      <xdr:col>111</xdr:col>
      <xdr:colOff>177800</xdr:colOff>
      <xdr:row>38</xdr:row>
      <xdr:rowOff>130511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43141"/>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130511</xdr:rowOff>
    </xdr:from>
    <xdr:to>
      <xdr:col>107</xdr:col>
      <xdr:colOff>50800</xdr:colOff>
      <xdr:row>38</xdr:row>
      <xdr:rowOff>130876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45611"/>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130693</xdr:rowOff>
    </xdr:from>
    <xdr:to>
      <xdr:col>102</xdr:col>
      <xdr:colOff>114300</xdr:colOff>
      <xdr:row>38</xdr:row>
      <xdr:rowOff>130876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457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34905</xdr:rowOff>
    </xdr:from>
    <xdr:to>
      <xdr:col>116</xdr:col>
      <xdr:colOff>114300</xdr:colOff>
      <xdr:row>37</xdr:row>
      <xdr:rowOff>136505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57782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22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77241</xdr:rowOff>
    </xdr:from>
    <xdr:to>
      <xdr:col>112</xdr:col>
      <xdr:colOff>38100</xdr:colOff>
      <xdr:row>39</xdr:row>
      <xdr:rowOff>7391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169968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79711</xdr:rowOff>
    </xdr:from>
    <xdr:to>
      <xdr:col>107</xdr:col>
      <xdr:colOff>101600</xdr:colOff>
      <xdr:row>39</xdr:row>
      <xdr:rowOff>9861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80076</xdr:rowOff>
    </xdr:from>
    <xdr:to>
      <xdr:col>102</xdr:col>
      <xdr:colOff>165100</xdr:colOff>
      <xdr:row>39</xdr:row>
      <xdr:rowOff>10226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79893</xdr:rowOff>
    </xdr:from>
    <xdr:to>
      <xdr:col>98</xdr:col>
      <xdr:colOff>38100</xdr:colOff>
      <xdr:row>39</xdr:row>
      <xdr:rowOff>10043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98372</xdr:rowOff>
    </xdr:from>
    <xdr:to>
      <xdr:col>116</xdr:col>
      <xdr:colOff>63500</xdr:colOff>
      <xdr:row>59</xdr:row>
      <xdr:rowOff>98520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922"/>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98372</xdr:rowOff>
    </xdr:from>
    <xdr:to>
      <xdr:col>111</xdr:col>
      <xdr:colOff>177800</xdr:colOff>
      <xdr:row>59</xdr:row>
      <xdr:rowOff>98372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3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98372</xdr:rowOff>
    </xdr:from>
    <xdr:to>
      <xdr:col>107</xdr:col>
      <xdr:colOff>50800</xdr:colOff>
      <xdr:row>59</xdr:row>
      <xdr:rowOff>98732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13922"/>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96005</xdr:rowOff>
    </xdr:from>
    <xdr:to>
      <xdr:col>102</xdr:col>
      <xdr:colOff>114300</xdr:colOff>
      <xdr:row>59</xdr:row>
      <xdr:rowOff>98732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1555"/>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47720</xdr:rowOff>
    </xdr:from>
    <xdr:to>
      <xdr:col>116</xdr:col>
      <xdr:colOff>114300</xdr:colOff>
      <xdr:row>59</xdr:row>
      <xdr:rowOff>149320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134097</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47572</xdr:rowOff>
    </xdr:from>
    <xdr:to>
      <xdr:col>112</xdr:col>
      <xdr:colOff>38100</xdr:colOff>
      <xdr:row>59</xdr:row>
      <xdr:rowOff>149172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140299</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47572</xdr:rowOff>
    </xdr:from>
    <xdr:to>
      <xdr:col>107</xdr:col>
      <xdr:colOff>101600</xdr:colOff>
      <xdr:row>59</xdr:row>
      <xdr:rowOff>149172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140299</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47932</xdr:rowOff>
    </xdr:from>
    <xdr:to>
      <xdr:col>102</xdr:col>
      <xdr:colOff>165100</xdr:colOff>
      <xdr:row>59</xdr:row>
      <xdr:rowOff>149532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140659</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45205</xdr:rowOff>
    </xdr:from>
    <xdr:to>
      <xdr:col>98</xdr:col>
      <xdr:colOff>38100</xdr:colOff>
      <xdr:row>59</xdr:row>
      <xdr:rowOff>146805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137932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5359</xdr:rowOff>
    </xdr:from>
    <xdr:to>
      <xdr:col>116</xdr:col>
      <xdr:colOff>63500</xdr:colOff>
      <xdr:row>72</xdr:row>
      <xdr:rowOff>18066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349759"/>
          <a:ext cx="8382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5359</xdr:rowOff>
    </xdr:from>
    <xdr:to>
      <xdr:col>111</xdr:col>
      <xdr:colOff>177800</xdr:colOff>
      <xdr:row>72</xdr:row>
      <xdr:rowOff>36316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49759"/>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36316</xdr:rowOff>
    </xdr:from>
    <xdr:to>
      <xdr:col>107</xdr:col>
      <xdr:colOff>50800</xdr:colOff>
      <xdr:row>72</xdr:row>
      <xdr:rowOff>149072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80716"/>
          <a:ext cx="889000" cy="1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149072</xdr:rowOff>
    </xdr:from>
    <xdr:to>
      <xdr:col>102</xdr:col>
      <xdr:colOff>114300</xdr:colOff>
      <xdr:row>72</xdr:row>
      <xdr:rowOff>152826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9347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138716</xdr:rowOff>
    </xdr:from>
    <xdr:to>
      <xdr:col>116</xdr:col>
      <xdr:colOff>114300</xdr:colOff>
      <xdr:row>72</xdr:row>
      <xdr:rowOff>68866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161593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1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126009</xdr:rowOff>
    </xdr:from>
    <xdr:to>
      <xdr:col>112</xdr:col>
      <xdr:colOff>38100</xdr:colOff>
      <xdr:row>72</xdr:row>
      <xdr:rowOff>56159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72686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156966</xdr:rowOff>
    </xdr:from>
    <xdr:to>
      <xdr:col>107</xdr:col>
      <xdr:colOff>101600</xdr:colOff>
      <xdr:row>72</xdr:row>
      <xdr:rowOff>87116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103643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98272</xdr:rowOff>
    </xdr:from>
    <xdr:to>
      <xdr:col>102</xdr:col>
      <xdr:colOff>165100</xdr:colOff>
      <xdr:row>73</xdr:row>
      <xdr:rowOff>28422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44949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102026</xdr:rowOff>
    </xdr:from>
    <xdr:to>
      <xdr:col>98</xdr:col>
      <xdr:colOff>38100</xdr:colOff>
      <xdr:row>73</xdr:row>
      <xdr:rowOff>32176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48703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主に会計年度任用職員制度開始による従前制度との経費区分の違いにより、人件費が大きく増額した。代わりに扶助費及び物件費が減少している。　補助費の大幅な増額については特別定額給付金事業によるもの。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上記特殊な事情による増減があったが、他の区分ではだいたい例年なみ程度となっている。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xdr:rowOff>
    </xdr:from>
    <xdr:to>
      <xdr:col>24</xdr:col>
      <xdr:colOff>63500</xdr:colOff>
      <xdr:row>35</xdr:row>
      <xdr:rowOff>45784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5101"/>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xdr:rowOff>
    </xdr:from>
    <xdr:to>
      <xdr:col>19</xdr:col>
      <xdr:colOff>177800</xdr:colOff>
      <xdr:row>35</xdr:row>
      <xdr:rowOff>85027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5101"/>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71691</xdr:rowOff>
    </xdr:from>
    <xdr:to>
      <xdr:col>15</xdr:col>
      <xdr:colOff>50800</xdr:colOff>
      <xdr:row>35</xdr:row>
      <xdr:rowOff>85027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2441"/>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51308</xdr:rowOff>
    </xdr:from>
    <xdr:to>
      <xdr:col>10</xdr:col>
      <xdr:colOff>114300</xdr:colOff>
      <xdr:row>35</xdr:row>
      <xdr:rowOff>71691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2058"/>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166434</xdr:rowOff>
    </xdr:from>
    <xdr:to>
      <xdr:col>24</xdr:col>
      <xdr:colOff>114300</xdr:colOff>
      <xdr:row>35</xdr:row>
      <xdr:rowOff>96584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135001</xdr:rowOff>
    </xdr:from>
    <xdr:to>
      <xdr:col>20</xdr:col>
      <xdr:colOff>38100</xdr:colOff>
      <xdr:row>35</xdr:row>
      <xdr:rowOff>65151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34227</xdr:rowOff>
    </xdr:from>
    <xdr:to>
      <xdr:col>15</xdr:col>
      <xdr:colOff>101600</xdr:colOff>
      <xdr:row>35</xdr:row>
      <xdr:rowOff>135827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20891</xdr:rowOff>
    </xdr:from>
    <xdr:to>
      <xdr:col>10</xdr:col>
      <xdr:colOff>165100</xdr:colOff>
      <xdr:row>35</xdr:row>
      <xdr:rowOff>122491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139018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xdr:rowOff>
    </xdr:from>
    <xdr:to>
      <xdr:col>6</xdr:col>
      <xdr:colOff>38100</xdr:colOff>
      <xdr:row>35</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118635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139710</xdr:rowOff>
    </xdr:from>
    <xdr:to>
      <xdr:col>24</xdr:col>
      <xdr:colOff>63500</xdr:colOff>
      <xdr:row>58</xdr:row>
      <xdr:rowOff>126502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2360"/>
          <a:ext cx="8382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126502</xdr:rowOff>
    </xdr:from>
    <xdr:to>
      <xdr:col>19</xdr:col>
      <xdr:colOff>177800</xdr:colOff>
      <xdr:row>58</xdr:row>
      <xdr:rowOff>127731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0602"/>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127731</xdr:rowOff>
    </xdr:from>
    <xdr:to>
      <xdr:col>15</xdr:col>
      <xdr:colOff>50800</xdr:colOff>
      <xdr:row>58</xdr:row>
      <xdr:rowOff>136212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1831"/>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72386</xdr:rowOff>
    </xdr:from>
    <xdr:to>
      <xdr:col>10</xdr:col>
      <xdr:colOff>114300</xdr:colOff>
      <xdr:row>58</xdr:row>
      <xdr:rowOff>136212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6486"/>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88910</xdr:rowOff>
    </xdr:from>
    <xdr:to>
      <xdr:col>24</xdr:col>
      <xdr:colOff>114300</xdr:colOff>
      <xdr:row>58</xdr:row>
      <xdr:rowOff>19060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75702</xdr:rowOff>
    </xdr:from>
    <xdr:to>
      <xdr:col>20</xdr:col>
      <xdr:colOff>38100</xdr:colOff>
      <xdr:row>59</xdr:row>
      <xdr:rowOff>5852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76931</xdr:rowOff>
    </xdr:from>
    <xdr:to>
      <xdr:col>15</xdr:col>
      <xdr:colOff>101600</xdr:colOff>
      <xdr:row>59</xdr:row>
      <xdr:rowOff>7081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169658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85412</xdr:rowOff>
    </xdr:from>
    <xdr:to>
      <xdr:col>10</xdr:col>
      <xdr:colOff>165100</xdr:colOff>
      <xdr:row>59</xdr:row>
      <xdr:rowOff>15562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21586</xdr:rowOff>
    </xdr:from>
    <xdr:to>
      <xdr:col>6</xdr:col>
      <xdr:colOff>38100</xdr:colOff>
      <xdr:row>58</xdr:row>
      <xdr:rowOff>123186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139713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93600</xdr:rowOff>
    </xdr:from>
    <xdr:to>
      <xdr:col>24</xdr:col>
      <xdr:colOff>63500</xdr:colOff>
      <xdr:row>75</xdr:row>
      <xdr:rowOff>170740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52350"/>
          <a:ext cx="8382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170740</xdr:rowOff>
    </xdr:from>
    <xdr:to>
      <xdr:col>19</xdr:col>
      <xdr:colOff>177800</xdr:colOff>
      <xdr:row>76</xdr:row>
      <xdr:rowOff>30809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9490"/>
          <a:ext cx="8890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30809</xdr:rowOff>
    </xdr:from>
    <xdr:to>
      <xdr:col>15</xdr:col>
      <xdr:colOff>50800</xdr:colOff>
      <xdr:row>76</xdr:row>
      <xdr:rowOff>54277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1009"/>
          <a:ext cx="889000" cy="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35695</xdr:rowOff>
    </xdr:from>
    <xdr:to>
      <xdr:col>10</xdr:col>
      <xdr:colOff>114300</xdr:colOff>
      <xdr:row>76</xdr:row>
      <xdr:rowOff>54277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6589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42800</xdr:rowOff>
    </xdr:from>
    <xdr:to>
      <xdr:col>24</xdr:col>
      <xdr:colOff>114300</xdr:colOff>
      <xdr:row>75</xdr:row>
      <xdr:rowOff>144400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65677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119939</xdr:rowOff>
    </xdr:from>
    <xdr:to>
      <xdr:col>20</xdr:col>
      <xdr:colOff>38100</xdr:colOff>
      <xdr:row>76</xdr:row>
      <xdr:rowOff>50090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8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66616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151459</xdr:rowOff>
    </xdr:from>
    <xdr:to>
      <xdr:col>15</xdr:col>
      <xdr:colOff>101600</xdr:colOff>
      <xdr:row>76</xdr:row>
      <xdr:rowOff>81609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3477</xdr:rowOff>
    </xdr:from>
    <xdr:to>
      <xdr:col>10</xdr:col>
      <xdr:colOff>165100</xdr:colOff>
      <xdr:row>76</xdr:row>
      <xdr:rowOff>105077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156345</xdr:rowOff>
    </xdr:from>
    <xdr:to>
      <xdr:col>6</xdr:col>
      <xdr:colOff>38100</xdr:colOff>
      <xdr:row>76</xdr:row>
      <xdr:rowOff>86495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103023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111038</xdr:rowOff>
    </xdr:from>
    <xdr:to>
      <xdr:col>24</xdr:col>
      <xdr:colOff>63500</xdr:colOff>
      <xdr:row>96</xdr:row>
      <xdr:rowOff>156747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0238"/>
          <a:ext cx="8382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147473</xdr:rowOff>
    </xdr:from>
    <xdr:to>
      <xdr:col>19</xdr:col>
      <xdr:colOff>177800</xdr:colOff>
      <xdr:row>96</xdr:row>
      <xdr:rowOff>156747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06673"/>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147473</xdr:rowOff>
    </xdr:from>
    <xdr:to>
      <xdr:col>15</xdr:col>
      <xdr:colOff>50800</xdr:colOff>
      <xdr:row>97</xdr:row>
      <xdr:rowOff>972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06673"/>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xdr:rowOff>
    </xdr:from>
    <xdr:to>
      <xdr:col>10</xdr:col>
      <xdr:colOff>114300</xdr:colOff>
      <xdr:row>97</xdr:row>
      <xdr:rowOff>39475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3162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60238</xdr:rowOff>
    </xdr:from>
    <xdr:to>
      <xdr:col>24</xdr:col>
      <xdr:colOff>114300</xdr:colOff>
      <xdr:row>96</xdr:row>
      <xdr:rowOff>161838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105947</xdr:rowOff>
    </xdr:from>
    <xdr:to>
      <xdr:col>20</xdr:col>
      <xdr:colOff>38100</xdr:colOff>
      <xdr:row>97</xdr:row>
      <xdr:rowOff>36097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27224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96673</xdr:rowOff>
    </xdr:from>
    <xdr:to>
      <xdr:col>15</xdr:col>
      <xdr:colOff>101600</xdr:colOff>
      <xdr:row>97</xdr:row>
      <xdr:rowOff>26823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121622</xdr:rowOff>
    </xdr:from>
    <xdr:to>
      <xdr:col>10</xdr:col>
      <xdr:colOff>165100</xdr:colOff>
      <xdr:row>97</xdr:row>
      <xdr:rowOff>51772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160125</xdr:rowOff>
    </xdr:from>
    <xdr:to>
      <xdr:col>6</xdr:col>
      <xdr:colOff>38100</xdr:colOff>
      <xdr:row>97</xdr:row>
      <xdr:rowOff>90275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157919</xdr:rowOff>
    </xdr:from>
    <xdr:to>
      <xdr:col>55</xdr:col>
      <xdr:colOff>0</xdr:colOff>
      <xdr:row>57</xdr:row>
      <xdr:rowOff>165253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30569"/>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119025</xdr:rowOff>
    </xdr:from>
    <xdr:to>
      <xdr:col>50</xdr:col>
      <xdr:colOff>114300</xdr:colOff>
      <xdr:row>57</xdr:row>
      <xdr:rowOff>165253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9167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119025</xdr:rowOff>
    </xdr:from>
    <xdr:to>
      <xdr:col>45</xdr:col>
      <xdr:colOff>177800</xdr:colOff>
      <xdr:row>57</xdr:row>
      <xdr:rowOff>141008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91675"/>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141008</xdr:rowOff>
    </xdr:from>
    <xdr:to>
      <xdr:col>41</xdr:col>
      <xdr:colOff>50800</xdr:colOff>
      <xdr:row>57</xdr:row>
      <xdr:rowOff>162679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1365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107119</xdr:rowOff>
    </xdr:from>
    <xdr:to>
      <xdr:col>55</xdr:col>
      <xdr:colOff>50800</xdr:colOff>
      <xdr:row>58</xdr:row>
      <xdr:rowOff>37269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114453</xdr:rowOff>
    </xdr:from>
    <xdr:to>
      <xdr:col>50</xdr:col>
      <xdr:colOff>165100</xdr:colOff>
      <xdr:row>58</xdr:row>
      <xdr:rowOff>44603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68225</xdr:rowOff>
    </xdr:from>
    <xdr:to>
      <xdr:col>46</xdr:col>
      <xdr:colOff>38100</xdr:colOff>
      <xdr:row>57</xdr:row>
      <xdr:rowOff>169825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90208</xdr:rowOff>
    </xdr:from>
    <xdr:to>
      <xdr:col>41</xdr:col>
      <xdr:colOff>101600</xdr:colOff>
      <xdr:row>58</xdr:row>
      <xdr:rowOff>20358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36885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111879</xdr:rowOff>
    </xdr:from>
    <xdr:to>
      <xdr:col>36</xdr:col>
      <xdr:colOff>165100</xdr:colOff>
      <xdr:row>58</xdr:row>
      <xdr:rowOff>42029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33156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113737</xdr:rowOff>
    </xdr:from>
    <xdr:to>
      <xdr:col>55</xdr:col>
      <xdr:colOff>0</xdr:colOff>
      <xdr:row>77</xdr:row>
      <xdr:rowOff>133841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5387"/>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129293</xdr:rowOff>
    </xdr:from>
    <xdr:to>
      <xdr:col>50</xdr:col>
      <xdr:colOff>114300</xdr:colOff>
      <xdr:row>77</xdr:row>
      <xdr:rowOff>133841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30943"/>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122343</xdr:rowOff>
    </xdr:from>
    <xdr:to>
      <xdr:col>45</xdr:col>
      <xdr:colOff>177800</xdr:colOff>
      <xdr:row>77</xdr:row>
      <xdr:rowOff>129293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3993"/>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122343</xdr:rowOff>
    </xdr:from>
    <xdr:to>
      <xdr:col>41</xdr:col>
      <xdr:colOff>50800</xdr:colOff>
      <xdr:row>77</xdr:row>
      <xdr:rowOff>162297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3993"/>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62937</xdr:rowOff>
    </xdr:from>
    <xdr:to>
      <xdr:col>55</xdr:col>
      <xdr:colOff>50800</xdr:colOff>
      <xdr:row>77</xdr:row>
      <xdr:rowOff>164537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149314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83041</xdr:rowOff>
    </xdr:from>
    <xdr:to>
      <xdr:col>50</xdr:col>
      <xdr:colOff>165100</xdr:colOff>
      <xdr:row>78</xdr:row>
      <xdr:rowOff>13191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78493</xdr:rowOff>
    </xdr:from>
    <xdr:to>
      <xdr:col>46</xdr:col>
      <xdr:colOff>38100</xdr:colOff>
      <xdr:row>78</xdr:row>
      <xdr:rowOff>8643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71543</xdr:rowOff>
    </xdr:from>
    <xdr:to>
      <xdr:col>41</xdr:col>
      <xdr:colOff>101600</xdr:colOff>
      <xdr:row>78</xdr:row>
      <xdr:rowOff>1693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111497</xdr:rowOff>
    </xdr:from>
    <xdr:to>
      <xdr:col>36</xdr:col>
      <xdr:colOff>165100</xdr:colOff>
      <xdr:row>78</xdr:row>
      <xdr:rowOff>41647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32774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57023</xdr:rowOff>
    </xdr:from>
    <xdr:to>
      <xdr:col>55</xdr:col>
      <xdr:colOff>0</xdr:colOff>
      <xdr:row>96</xdr:row>
      <xdr:rowOff>145937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16223"/>
          <a:ext cx="838200" cy="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40999</xdr:rowOff>
    </xdr:from>
    <xdr:to>
      <xdr:col>50</xdr:col>
      <xdr:colOff>114300</xdr:colOff>
      <xdr:row>96</xdr:row>
      <xdr:rowOff>57023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00199"/>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40999</xdr:rowOff>
    </xdr:from>
    <xdr:to>
      <xdr:col>45</xdr:col>
      <xdr:colOff>177800</xdr:colOff>
      <xdr:row>96</xdr:row>
      <xdr:rowOff>71196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00199"/>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71196</xdr:rowOff>
    </xdr:from>
    <xdr:to>
      <xdr:col>41</xdr:col>
      <xdr:colOff>50800</xdr:colOff>
      <xdr:row>96</xdr:row>
      <xdr:rowOff>152817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30396"/>
          <a:ext cx="889000" cy="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95137</xdr:rowOff>
    </xdr:from>
    <xdr:to>
      <xdr:col>55</xdr:col>
      <xdr:colOff>50800</xdr:colOff>
      <xdr:row>97</xdr:row>
      <xdr:rowOff>25287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6223</xdr:rowOff>
    </xdr:from>
    <xdr:to>
      <xdr:col>50</xdr:col>
      <xdr:colOff>165100</xdr:colOff>
      <xdr:row>96</xdr:row>
      <xdr:rowOff>107823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161649</xdr:rowOff>
    </xdr:from>
    <xdr:to>
      <xdr:col>46</xdr:col>
      <xdr:colOff>38100</xdr:colOff>
      <xdr:row>96</xdr:row>
      <xdr:rowOff>91799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82926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20396</xdr:rowOff>
    </xdr:from>
    <xdr:to>
      <xdr:col>41</xdr:col>
      <xdr:colOff>101600</xdr:colOff>
      <xdr:row>96</xdr:row>
      <xdr:rowOff>121996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113123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102017</xdr:rowOff>
    </xdr:from>
    <xdr:to>
      <xdr:col>36</xdr:col>
      <xdr:colOff>165100</xdr:colOff>
      <xdr:row>97</xdr:row>
      <xdr:rowOff>32167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5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66532</xdr:rowOff>
    </xdr:from>
    <xdr:to>
      <xdr:col>85</xdr:col>
      <xdr:colOff>127000</xdr:colOff>
      <xdr:row>36</xdr:row>
      <xdr:rowOff>92282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8732"/>
          <a:ext cx="8382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45451</xdr:rowOff>
    </xdr:from>
    <xdr:to>
      <xdr:col>81</xdr:col>
      <xdr:colOff>50800</xdr:colOff>
      <xdr:row>36</xdr:row>
      <xdr:rowOff>92282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46201"/>
          <a:ext cx="889000" cy="2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9904</xdr:rowOff>
    </xdr:from>
    <xdr:to>
      <xdr:col>76</xdr:col>
      <xdr:colOff>114300</xdr:colOff>
      <xdr:row>35</xdr:row>
      <xdr:rowOff>45451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10654"/>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99809</xdr:rowOff>
    </xdr:from>
    <xdr:to>
      <xdr:col>71</xdr:col>
      <xdr:colOff>177800</xdr:colOff>
      <xdr:row>35</xdr:row>
      <xdr:rowOff>9904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29109"/>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15732</xdr:rowOff>
    </xdr:from>
    <xdr:to>
      <xdr:col>85</xdr:col>
      <xdr:colOff>177800</xdr:colOff>
      <xdr:row>36</xdr:row>
      <xdr:rowOff>117332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38609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41482</xdr:rowOff>
    </xdr:from>
    <xdr:to>
      <xdr:col>81</xdr:col>
      <xdr:colOff>101600</xdr:colOff>
      <xdr:row>36</xdr:row>
      <xdr:rowOff>143082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159609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166101</xdr:rowOff>
    </xdr:from>
    <xdr:to>
      <xdr:col>76</xdr:col>
      <xdr:colOff>165100</xdr:colOff>
      <xdr:row>35</xdr:row>
      <xdr:rowOff>96251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112778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130554</xdr:rowOff>
    </xdr:from>
    <xdr:to>
      <xdr:col>72</xdr:col>
      <xdr:colOff>38100</xdr:colOff>
      <xdr:row>35</xdr:row>
      <xdr:rowOff>60704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77231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49009</xdr:rowOff>
    </xdr:from>
    <xdr:to>
      <xdr:col>67</xdr:col>
      <xdr:colOff>101600</xdr:colOff>
      <xdr:row>34</xdr:row>
      <xdr:rowOff>150609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52763</xdr:rowOff>
    </xdr:from>
    <xdr:to>
      <xdr:col>85</xdr:col>
      <xdr:colOff>127000</xdr:colOff>
      <xdr:row>56</xdr:row>
      <xdr:rowOff>80729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3963"/>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47117</xdr:rowOff>
    </xdr:from>
    <xdr:to>
      <xdr:col>81</xdr:col>
      <xdr:colOff>50800</xdr:colOff>
      <xdr:row>56</xdr:row>
      <xdr:rowOff>80729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76867"/>
          <a:ext cx="889000" cy="20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47117</xdr:rowOff>
    </xdr:from>
    <xdr:to>
      <xdr:col>76</xdr:col>
      <xdr:colOff>114300</xdr:colOff>
      <xdr:row>56</xdr:row>
      <xdr:rowOff>110904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76867"/>
          <a:ext cx="889000" cy="2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110904</xdr:rowOff>
    </xdr:from>
    <xdr:to>
      <xdr:col>71</xdr:col>
      <xdr:colOff>177800</xdr:colOff>
      <xdr:row>56</xdr:row>
      <xdr:rowOff>123652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12104"/>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1963</xdr:rowOff>
    </xdr:from>
    <xdr:to>
      <xdr:col>85</xdr:col>
      <xdr:colOff>177800</xdr:colOff>
      <xdr:row>56</xdr:row>
      <xdr:rowOff>103563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151840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29929</xdr:rowOff>
    </xdr:from>
    <xdr:to>
      <xdr:col>81</xdr:col>
      <xdr:colOff>101600</xdr:colOff>
      <xdr:row>56</xdr:row>
      <xdr:rowOff>131529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167767</xdr:rowOff>
    </xdr:from>
    <xdr:to>
      <xdr:col>76</xdr:col>
      <xdr:colOff>165100</xdr:colOff>
      <xdr:row>55</xdr:row>
      <xdr:rowOff>97917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114444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60104</xdr:rowOff>
    </xdr:from>
    <xdr:to>
      <xdr:col>72</xdr:col>
      <xdr:colOff>38100</xdr:colOff>
      <xdr:row>56</xdr:row>
      <xdr:rowOff>161704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72852</xdr:rowOff>
    </xdr:from>
    <xdr:to>
      <xdr:col>67</xdr:col>
      <xdr:colOff>101600</xdr:colOff>
      <xdr:row>57</xdr:row>
      <xdr:rowOff>3002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165579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121005</xdr:rowOff>
    </xdr:from>
    <xdr:to>
      <xdr:col>85</xdr:col>
      <xdr:colOff>127000</xdr:colOff>
      <xdr:row>77</xdr:row>
      <xdr:rowOff>15990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151205"/>
          <a:ext cx="8382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121005</xdr:rowOff>
    </xdr:from>
    <xdr:to>
      <xdr:col>81</xdr:col>
      <xdr:colOff>50800</xdr:colOff>
      <xdr:row>77</xdr:row>
      <xdr:rowOff>163970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151205"/>
          <a:ext cx="889000" cy="2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163970</xdr:rowOff>
    </xdr:from>
    <xdr:to>
      <xdr:col>76</xdr:col>
      <xdr:colOff>114300</xdr:colOff>
      <xdr:row>78</xdr:row>
      <xdr:rowOff>59232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65620"/>
          <a:ext cx="8890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59232</xdr:rowOff>
    </xdr:from>
    <xdr:to>
      <xdr:col>71</xdr:col>
      <xdr:colOff>177800</xdr:colOff>
      <xdr:row>78</xdr:row>
      <xdr:rowOff>89751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2332"/>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136640</xdr:rowOff>
    </xdr:from>
    <xdr:to>
      <xdr:col>85</xdr:col>
      <xdr:colOff>177800</xdr:colOff>
      <xdr:row>77</xdr:row>
      <xdr:rowOff>66790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1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159517</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70205</xdr:rowOff>
    </xdr:from>
    <xdr:to>
      <xdr:col>81</xdr:col>
      <xdr:colOff>101600</xdr:colOff>
      <xdr:row>77</xdr:row>
      <xdr:rowOff>355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16883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113170</xdr:rowOff>
    </xdr:from>
    <xdr:to>
      <xdr:col>76</xdr:col>
      <xdr:colOff>165100</xdr:colOff>
      <xdr:row>78</xdr:row>
      <xdr:rowOff>43320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59847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xdr:rowOff>
    </xdr:from>
    <xdr:to>
      <xdr:col>72</xdr:col>
      <xdr:colOff>38100</xdr:colOff>
      <xdr:row>78</xdr:row>
      <xdr:rowOff>110032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126559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38951</xdr:rowOff>
    </xdr:from>
    <xdr:to>
      <xdr:col>67</xdr:col>
      <xdr:colOff>101600</xdr:colOff>
      <xdr:row>78</xdr:row>
      <xdr:rowOff>140551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157078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8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152136</xdr:rowOff>
    </xdr:from>
    <xdr:to>
      <xdr:col>85</xdr:col>
      <xdr:colOff>127000</xdr:colOff>
      <xdr:row>97</xdr:row>
      <xdr:rowOff>158759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82786"/>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152136</xdr:rowOff>
    </xdr:from>
    <xdr:to>
      <xdr:col>81</xdr:col>
      <xdr:colOff>50800</xdr:colOff>
      <xdr:row>97</xdr:row>
      <xdr:rowOff>154200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8278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154200</xdr:rowOff>
    </xdr:from>
    <xdr:to>
      <xdr:col>76</xdr:col>
      <xdr:colOff>114300</xdr:colOff>
      <xdr:row>97</xdr:row>
      <xdr:rowOff>165764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84850"/>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165764</xdr:rowOff>
    </xdr:from>
    <xdr:to>
      <xdr:col>71</xdr:col>
      <xdr:colOff>177800</xdr:colOff>
      <xdr:row>98</xdr:row>
      <xdr:rowOff>3285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96414"/>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107959</xdr:rowOff>
    </xdr:from>
    <xdr:to>
      <xdr:col>85</xdr:col>
      <xdr:colOff>177800</xdr:colOff>
      <xdr:row>98</xdr:row>
      <xdr:rowOff>38109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130836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101336</xdr:rowOff>
    </xdr:from>
    <xdr:to>
      <xdr:col>81</xdr:col>
      <xdr:colOff>101600</xdr:colOff>
      <xdr:row>98</xdr:row>
      <xdr:rowOff>31486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48013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0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103400</xdr:rowOff>
    </xdr:from>
    <xdr:to>
      <xdr:col>76</xdr:col>
      <xdr:colOff>165100</xdr:colOff>
      <xdr:row>98</xdr:row>
      <xdr:rowOff>33550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50077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114964</xdr:rowOff>
    </xdr:from>
    <xdr:to>
      <xdr:col>72</xdr:col>
      <xdr:colOff>38100</xdr:colOff>
      <xdr:row>98</xdr:row>
      <xdr:rowOff>45114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61641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123935</xdr:rowOff>
    </xdr:from>
    <xdr:to>
      <xdr:col>67</xdr:col>
      <xdr:colOff>101600</xdr:colOff>
      <xdr:row>98</xdr:row>
      <xdr:rowOff>54085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70612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総務費では、特別定額給付金事業の決算額増により大幅に増加しているが、臨時的なものなので来年度以降は減少する。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土木費については都市計画道路の事業費の減等により減少している。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災害復旧費は平成３０年災害復旧事業が継続しているため高止まりだが、今後は下降する見込みとなっている。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実質単年度収支が平成２７年度から５年ぶりにプラスとなった。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これはコロナ禍における事業の執行減もあるが、普通交付税等の増額による影響が大きい。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すべての会計において実質収支は黒字であるが、水道事業会計以外は一般会計からの繰出金に頼っている状況にある。</a:t>
          </a:r>
        </a:p>
        <a:p>
          <a:r>
            <a:rPr kumimoji="1" lang="ja-JP" altLang="en-US" sz="1400">
              <a:latin typeface="ＭＳ ゴシック" pitchFamily="49" charset="-128"/>
              <a:ea typeface="ＭＳ ゴシック" pitchFamily="49" charset="-128"/>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ここ数年に実施した大型事業にかかる地方債の元金償還や災害復旧にかかる事業の増もあり、実質公債費比率は高いまま推移している。</a:t>
          </a:r>
        </a:p>
        <a:p>
          <a:r>
            <a:rPr kumimoji="1" lang="ja-JP" altLang="en-US" sz="1400">
              <a:latin typeface="ＭＳ ゴシック" pitchFamily="49" charset="-128"/>
              <a:ea typeface="ＭＳ ゴシック" pitchFamily="49" charset="-128"/>
            </a:rPr>
            <a:t>　今後も新図書館や消防署香北分署の建設等により、高止まりが予想される。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一般会計等にかかる地方債の現在高は、市町村合併後の大型事業の償還が進んでおり減額しているが、今後は新図書館等の大型事業が控えている。</a:t>
          </a:r>
        </a:p>
        <a:p>
          <a:r>
            <a:rPr kumimoji="1" lang="ja-JP" altLang="en-US" sz="1400">
              <a:latin typeface="ＭＳ ゴシック" pitchFamily="49" charset="-128"/>
              <a:ea typeface="ＭＳ ゴシック" pitchFamily="49" charset="-128"/>
            </a:rPr>
            <a:t>　充当可能基金について、令和２年度は工業用水関係の借入を繰上償還したため減債基金が減少している。</a:t>
          </a:r>
        </a:p>
        <a:p>
          <a:r>
            <a:rPr kumimoji="1" lang="ja-JP" altLang="en-US" sz="1400">
              <a:latin typeface="ＭＳ ゴシック" pitchFamily="49" charset="-128"/>
              <a:ea typeface="ＭＳ ゴシック" pitchFamily="49" charset="-128"/>
            </a:rPr>
            <a:t>　総じて、将来負担額の減少が大きいため将来負担比率の分子については前年度と比べ減少している。</a:t>
          </a:r>
        </a:p>
        <a:p>
          <a:r>
            <a:rPr kumimoji="1" lang="ja-JP" altLang="en-US" sz="1400">
              <a:latin typeface="ＭＳ ゴシック" pitchFamily="49" charset="-128"/>
              <a:ea typeface="ＭＳ ゴシック" pitchFamily="49" charset="-128"/>
            </a:rPr>
            <a:t>　今後も安定した財政運営に努める。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令和２年度決算では財源不足とならず、財政調整基金の取り崩しを行うことはなかった。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減債基金は工業用水道事業の廃止により関連する地方債の繰上償還を行ったため、これに充当し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特目のうち主なものとして、防災対策基金で災害備蓄品の購入費用等のために、まちづくり応援基金は、地域振興に係る施策や観光施設の整備などの事業費のためにそれぞれ取り崩した。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上記のとおり、基金の目的に沿った事業に充当されている。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うち、増額の主な理由は、ふるさと納税が原資のまちづくり応援基金及び森林環境譲与税が原資の森林環境譲与税基金における積み立て額が多かったため、関連する事業に充当しているが、積立額の方が多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歳出削減等により、余剰金等を近い将来に必要が見込まれる基金に積み立てるように努力する。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令和２年度決算においては、財源不足とならず、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今後も一層の歳出抑制を目指し、職員の定数管理や公共施設等の整理・統廃合の検討をはじめ、あわせて地方債の発行抑制に努める。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工業用水道事業の廃止により関連地方債の繰上償還を行ったため、これに充当し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3A25B2-9C2B-4AA2-B69D-63D0044E9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823BB0F-BA2F-434E-976A-B4B1B2CBF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FB7104-4FF1-4A8F-88B3-0D3C41E8076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048C80B-62F6-423D-B745-E1823CED742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E2C5660-9EB6-436E-B554-3CD4239C5CB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3B58372-4184-44CE-91D0-4662B8F80B0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888CCE9-385C-43AB-BF50-6033BD03AA7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B096612-7C2B-4943-ACF6-251BEF28786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C43316C-C017-4A7A-AA2A-4F15910DFA7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B0C2269-F398-4535-B1DE-3825245C6E3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5B9853B-5581-4CEA-9A2D-557C1102938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A42C41C-1BBB-436C-B71C-03176661138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57ED7AE-DF7D-4EC3-9712-DADCA4D88D0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1547969-C6AB-48B6-93B3-8F06CE5225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CC088DD-BEB5-437E-902E-792829CC95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58B3584-E170-43EF-BD69-A90E940CCA5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546B101-68F1-4DB3-BB41-D3CCB47271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CFC9F93-3B5A-43F8-9391-8892199B85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478C118-D1E3-450B-A6DB-7DE0578473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1ACB9A8-7F83-4949-97A6-86F5A5AFD3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B1BEE75-7F1B-41DB-BED5-DC6EF0471C6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2AE3CA9-82B2-4E92-94FA-902B7EB2B58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63AAAA7-109D-4D45-A394-3485872A0D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67EAE97-F749-436B-8FD9-C0A7E51DB1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A9ADDBB-7976-4F6E-9045-34086DEB81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788AC57-EDE8-49D4-8CF7-87D6E66396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C5948A8-DF7A-4D15-B926-45A9FE5E4A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032BEA9-D385-4D70-BC07-1200C5265A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B1AD563-73AD-4DFC-8B83-5C721F33F1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A85EE98-B1B2-459F-A943-C3122C9FAB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AB70F03-9BB8-4DA3-86FA-61112B0799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5D0ADF3-6D79-46B7-936C-29A45DC0A3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EC96809-E015-46FF-A1AC-FF95D9DDA7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120AB76-10D9-4C68-874E-14F6D224C0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609A195-2E76-4F5F-822D-34B7DF6064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7735621-5D6F-4E45-B819-A49669F03C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B579AEB-350E-41E1-BEC2-2A5CB344E09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19FBD4-A95B-493F-A814-67BE338008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81D4B85-C7A1-4189-AA30-65332B5722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A38C2A8-55BB-4A3E-8363-7388C83C65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5DC2BFB-6702-4BF0-9C31-F22BFB15DA0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93E7CE7-8A43-4964-8A8C-96C4DBF005A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0D3B2FA-5F8F-4C6A-B197-0578955F502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07BBB6E-0C07-4314-AD8A-362ED7D224D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F9956CE-8A01-4BF6-9C9E-3D83B21272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EAA6A29-8A8A-4B4A-8E07-A64AE8004F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BACDF0A-CD1C-471C-A7F0-0C56C9F970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3643A9C-75BE-4093-970D-D2E80D22153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905DC4F-E697-4468-8732-55BDD528080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DAFAA30-853D-414D-8371-F6DEA23DEF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2BA8790-89BB-444C-8D06-D1B8491F4E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41170A0-2B41-4AE5-8FE4-6BFAAACF53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CDB9CA8-DFE0-443D-B3CE-797F58966AC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BE81C7F-C95A-49EF-B8B8-F8CA2E09A0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71AEB47-AE25-488A-B540-0C1D8F5BD0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7A862C1-9AEC-4E88-8FCC-28A92DE436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F8F51A4-D918-424F-8808-A0FE40B3F5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有形固定資産減価償却率は全国平均より低く、類似団体の中でも低いものの、それぞれの公共施設等について、公共施設等総合管理計画に基づく個別計画を策定し、適切な維持管理を進めていく。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D7F2369-8094-4327-8EC8-E93204E79A7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075801C-6B41-45A2-8C1C-AD6385BF59B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2E1C502-E1C3-4C9A-8C67-9580655E64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543EF85-9A65-4494-89E8-CDFA2E3A928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19D8ADFC-2376-4858-9252-4AF591451595}"/>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75AE703-06F5-4115-8E8A-0A585235244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6C278C8-3757-45B8-9F58-85C58502109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E3573886-1AB2-44BD-BEE1-527D27D00C0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2A0938C-B5C8-46FF-BD82-80605848A7F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8CFDD4A-54E1-42DD-B8E6-7141C0A484B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146D7917-DC8A-4FAF-97DE-A78E41D30BC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83CB062-2C83-4D40-872D-CDE73E56C6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8E084CA-1C9F-48C8-9EDE-CB9BC5FF19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C8710DD-993C-45E2-8AA7-B01D4A63220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a:extLst>
            <a:ext uri="{FF2B5EF4-FFF2-40B4-BE49-F238E27FC236}">
              <a16:creationId xmlns:a16="http://schemas.microsoft.com/office/drawing/2014/main" id="{B555C8FB-8DF7-4E63-82CB-36A9C980B761}"/>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a:extLst>
            <a:ext uri="{FF2B5EF4-FFF2-40B4-BE49-F238E27FC236}">
              <a16:creationId xmlns:a16="http://schemas.microsoft.com/office/drawing/2014/main" id="{50F09F57-6C3C-4F28-A59D-ED8D84BB778B}"/>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a:extLst>
            <a:ext uri="{FF2B5EF4-FFF2-40B4-BE49-F238E27FC236}">
              <a16:creationId xmlns:a16="http://schemas.microsoft.com/office/drawing/2014/main" id="{0DFE90E9-CDA7-4F02-B338-7E41BD018EE1}"/>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a:extLst>
            <a:ext uri="{FF2B5EF4-FFF2-40B4-BE49-F238E27FC236}">
              <a16:creationId xmlns:a16="http://schemas.microsoft.com/office/drawing/2014/main" id="{8D137072-7444-4DCC-97B2-4F07A5F3E7F1}"/>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a:extLst>
            <a:ext uri="{FF2B5EF4-FFF2-40B4-BE49-F238E27FC236}">
              <a16:creationId xmlns:a16="http://schemas.microsoft.com/office/drawing/2014/main" id="{46864D3B-3AAA-49FB-B9AD-D7C60D23262E}"/>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id="{8555F88A-7CEF-4780-B908-1C4B976A5701}"/>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F5B3235F-099F-4256-8489-276D0A3865D7}"/>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a:extLst>
            <a:ext uri="{FF2B5EF4-FFF2-40B4-BE49-F238E27FC236}">
              <a16:creationId xmlns:a16="http://schemas.microsoft.com/office/drawing/2014/main" id="{1EF2DAD6-59E0-4217-A44F-BE0286879B5D}"/>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13595463-8F73-41FB-B765-30BCA60051F3}"/>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a16="http://schemas.microsoft.com/office/drawing/2014/main" id="{9F9027CF-30C8-48BF-8B89-6AD7FF5594A8}"/>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a:extLst>
            <a:ext uri="{FF2B5EF4-FFF2-40B4-BE49-F238E27FC236}">
              <a16:creationId xmlns:a16="http://schemas.microsoft.com/office/drawing/2014/main" id="{D8E49198-5D1F-4424-8E29-07E172EA5F08}"/>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9BD396A-340F-4822-9E6A-FA57874AE65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51DF36D-2CDE-4EAB-BFB5-80EE650738D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5F0252E-4E39-47FE-83FA-7D2E7F64AC2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F3EC37E-CB2A-40F2-A0A6-568A867077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887A5F7-BA00-4693-AB89-A001939E639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9" name="楕円 88">
          <a:extLst>
            <a:ext uri="{FF2B5EF4-FFF2-40B4-BE49-F238E27FC236}">
              <a16:creationId xmlns:a16="http://schemas.microsoft.com/office/drawing/2014/main" id="{4B4FFED3-8DD8-4A52-A37A-42581EBF3B63}"/>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90" name="有形固定資産減価償却率該当値テキスト">
          <a:extLst>
            <a:ext uri="{FF2B5EF4-FFF2-40B4-BE49-F238E27FC236}">
              <a16:creationId xmlns:a16="http://schemas.microsoft.com/office/drawing/2014/main" id="{AA6EC5C8-D4A1-4D90-8BDC-BE4D481AD3C0}"/>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87884</xdr:rowOff>
    </xdr:from>
    <xdr:to>
      <xdr:col>19</xdr:col>
      <xdr:colOff>187325</xdr:colOff>
      <xdr:row>29</xdr:row>
      <xdr:rowOff>18034</xdr:rowOff>
    </xdr:to>
    <xdr:sp macro="" textlink="">
      <xdr:nvSpPr>
        <xdr:cNvPr id="91" name="楕円 90">
          <a:extLst>
            <a:ext uri="{FF2B5EF4-FFF2-40B4-BE49-F238E27FC236}">
              <a16:creationId xmlns:a16="http://schemas.microsoft.com/office/drawing/2014/main" id="{D4F1D791-0A80-4D96-96C3-00DE61E8CEDB}"/>
            </a:ext>
          </a:extLst>
        </xdr:cNvPr>
        <xdr:cNvSpPr/>
      </xdr:nvSpPr>
      <xdr:spPr>
        <a:xfrm>
          <a:off x="4000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138684</xdr:rowOff>
    </xdr:from>
    <xdr:to>
      <xdr:col>23</xdr:col>
      <xdr:colOff>85725</xdr:colOff>
      <xdr:row>28</xdr:row>
      <xdr:rowOff>158115</xdr:rowOff>
    </xdr:to>
    <xdr:cxnSp macro="">
      <xdr:nvCxnSpPr>
        <xdr:cNvPr id="92" name="直線コネクタ 91">
          <a:extLst>
            <a:ext uri="{FF2B5EF4-FFF2-40B4-BE49-F238E27FC236}">
              <a16:creationId xmlns:a16="http://schemas.microsoft.com/office/drawing/2014/main" id="{83D7BA34-8BDC-4142-AFE2-351586A3D881}"/>
            </a:ext>
          </a:extLst>
        </xdr:cNvPr>
        <xdr:cNvCxnSpPr/>
      </xdr:nvCxnSpPr>
      <xdr:spPr>
        <a:xfrm>
          <a:off x="4051300" y="5710809"/>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93" name="楕円 92">
          <a:extLst>
            <a:ext uri="{FF2B5EF4-FFF2-40B4-BE49-F238E27FC236}">
              <a16:creationId xmlns:a16="http://schemas.microsoft.com/office/drawing/2014/main" id="{24D92C47-984C-4FDB-A573-BBA6251F9ADA}"/>
            </a:ext>
          </a:extLst>
        </xdr:cNvPr>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138684</xdr:rowOff>
    </xdr:to>
    <xdr:cxnSp macro="">
      <xdr:nvCxnSpPr>
        <xdr:cNvPr id="94" name="直線コネクタ 93">
          <a:extLst>
            <a:ext uri="{FF2B5EF4-FFF2-40B4-BE49-F238E27FC236}">
              <a16:creationId xmlns:a16="http://schemas.microsoft.com/office/drawing/2014/main" id="{C54DA8F2-FAF0-435C-8B1F-EA283BFA9E8B}"/>
            </a:ext>
          </a:extLst>
        </xdr:cNvPr>
        <xdr:cNvCxnSpPr/>
      </xdr:nvCxnSpPr>
      <xdr:spPr>
        <a:xfrm>
          <a:off x="3289300" y="567410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59817</xdr:rowOff>
    </xdr:from>
    <xdr:to>
      <xdr:col>11</xdr:col>
      <xdr:colOff>187325</xdr:colOff>
      <xdr:row>28</xdr:row>
      <xdr:rowOff>161417</xdr:rowOff>
    </xdr:to>
    <xdr:sp macro="" textlink="">
      <xdr:nvSpPr>
        <xdr:cNvPr id="95" name="楕円 94">
          <a:extLst>
            <a:ext uri="{FF2B5EF4-FFF2-40B4-BE49-F238E27FC236}">
              <a16:creationId xmlns:a16="http://schemas.microsoft.com/office/drawing/2014/main" id="{63A941FB-7E38-438C-A644-DB75251EE202}"/>
            </a:ext>
          </a:extLst>
        </xdr:cNvPr>
        <xdr:cNvSpPr/>
      </xdr:nvSpPr>
      <xdr:spPr>
        <a:xfrm>
          <a:off x="2476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28</xdr:row>
      <xdr:rowOff>110617</xdr:rowOff>
    </xdr:to>
    <xdr:cxnSp macro="">
      <xdr:nvCxnSpPr>
        <xdr:cNvPr id="96" name="直線コネクタ 95">
          <a:extLst>
            <a:ext uri="{FF2B5EF4-FFF2-40B4-BE49-F238E27FC236}">
              <a16:creationId xmlns:a16="http://schemas.microsoft.com/office/drawing/2014/main" id="{D29BEA86-7A0C-4EAB-AB45-8ADFB3C4EF6F}"/>
            </a:ext>
          </a:extLst>
        </xdr:cNvPr>
        <xdr:cNvCxnSpPr/>
      </xdr:nvCxnSpPr>
      <xdr:spPr>
        <a:xfrm flipV="1">
          <a:off x="2527300" y="567410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57658</xdr:rowOff>
    </xdr:from>
    <xdr:to>
      <xdr:col>7</xdr:col>
      <xdr:colOff>187325</xdr:colOff>
      <xdr:row>28</xdr:row>
      <xdr:rowOff>159258</xdr:rowOff>
    </xdr:to>
    <xdr:sp macro="" textlink="">
      <xdr:nvSpPr>
        <xdr:cNvPr id="97" name="楕円 96">
          <a:extLst>
            <a:ext uri="{FF2B5EF4-FFF2-40B4-BE49-F238E27FC236}">
              <a16:creationId xmlns:a16="http://schemas.microsoft.com/office/drawing/2014/main" id="{C25859ED-0C16-44D6-A14E-682C254EB03E}"/>
            </a:ext>
          </a:extLst>
        </xdr:cNvPr>
        <xdr:cNvSpPr/>
      </xdr:nvSpPr>
      <xdr:spPr>
        <a:xfrm>
          <a:off x="1714500" y="5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108458</xdr:rowOff>
    </xdr:from>
    <xdr:to>
      <xdr:col>11</xdr:col>
      <xdr:colOff>136525</xdr:colOff>
      <xdr:row>28</xdr:row>
      <xdr:rowOff>110617</xdr:rowOff>
    </xdr:to>
    <xdr:cxnSp macro="">
      <xdr:nvCxnSpPr>
        <xdr:cNvPr id="98" name="直線コネクタ 97">
          <a:extLst>
            <a:ext uri="{FF2B5EF4-FFF2-40B4-BE49-F238E27FC236}">
              <a16:creationId xmlns:a16="http://schemas.microsoft.com/office/drawing/2014/main" id="{C8021E7A-C04C-4772-8DC9-3E5E7A7D50C3}"/>
            </a:ext>
          </a:extLst>
        </xdr:cNvPr>
        <xdr:cNvCxnSpPr/>
      </xdr:nvCxnSpPr>
      <xdr:spPr>
        <a:xfrm>
          <a:off x="1765300" y="568058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9" name="n_1aveValue有形固定資産減価償却率">
          <a:extLst>
            <a:ext uri="{FF2B5EF4-FFF2-40B4-BE49-F238E27FC236}">
              <a16:creationId xmlns:a16="http://schemas.microsoft.com/office/drawing/2014/main" id="{B7B6952C-2D49-4801-9200-B099DD079177}"/>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a:extLst>
            <a:ext uri="{FF2B5EF4-FFF2-40B4-BE49-F238E27FC236}">
              <a16:creationId xmlns:a16="http://schemas.microsoft.com/office/drawing/2014/main" id="{636F93D1-44CF-4277-9A95-61C9F96AC7A6}"/>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a:extLst>
            <a:ext uri="{FF2B5EF4-FFF2-40B4-BE49-F238E27FC236}">
              <a16:creationId xmlns:a16="http://schemas.microsoft.com/office/drawing/2014/main" id="{78F942AC-AC83-4FEA-B45E-FA998E6CCECE}"/>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a:extLst>
            <a:ext uri="{FF2B5EF4-FFF2-40B4-BE49-F238E27FC236}">
              <a16:creationId xmlns:a16="http://schemas.microsoft.com/office/drawing/2014/main" id="{5819AB1C-25C4-4A25-8101-9DBA91D74EBA}"/>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34561</xdr:rowOff>
    </xdr:from>
    <xdr:ext cx="405111" cy="259045"/>
    <xdr:sp macro="" textlink="">
      <xdr:nvSpPr>
        <xdr:cNvPr id="103" name="n_1mainValue有形固定資産減価償却率">
          <a:extLst>
            <a:ext uri="{FF2B5EF4-FFF2-40B4-BE49-F238E27FC236}">
              <a16:creationId xmlns:a16="http://schemas.microsoft.com/office/drawing/2014/main" id="{8FB09D56-1445-4EDC-9951-E11873180610}"/>
            </a:ext>
          </a:extLst>
        </xdr:cNvPr>
        <xdr:cNvSpPr txBox="1"/>
      </xdr:nvSpPr>
      <xdr:spPr>
        <a:xfrm>
          <a:off x="3836044" y="543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104" name="n_2mainValue有形固定資産減価償却率">
          <a:extLst>
            <a:ext uri="{FF2B5EF4-FFF2-40B4-BE49-F238E27FC236}">
              <a16:creationId xmlns:a16="http://schemas.microsoft.com/office/drawing/2014/main" id="{C405BC63-5F9C-468C-8D3E-FC6B699B539A}"/>
            </a:ext>
          </a:extLst>
        </xdr:cNvPr>
        <xdr:cNvSpPr txBox="1"/>
      </xdr:nvSpPr>
      <xdr:spPr>
        <a:xfrm>
          <a:off x="3086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105" name="n_3mainValue有形固定資産減価償却率">
          <a:extLst>
            <a:ext uri="{FF2B5EF4-FFF2-40B4-BE49-F238E27FC236}">
              <a16:creationId xmlns:a16="http://schemas.microsoft.com/office/drawing/2014/main" id="{72F9A389-4C3E-4E82-8FF7-12955D8CCA93}"/>
            </a:ext>
          </a:extLst>
        </xdr:cNvPr>
        <xdr:cNvSpPr txBox="1"/>
      </xdr:nvSpPr>
      <xdr:spPr>
        <a:xfrm>
          <a:off x="2324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4335</xdr:rowOff>
    </xdr:from>
    <xdr:ext cx="405111" cy="259045"/>
    <xdr:sp macro="" textlink="">
      <xdr:nvSpPr>
        <xdr:cNvPr id="106" name="n_4mainValue有形固定資産減価償却率">
          <a:extLst>
            <a:ext uri="{FF2B5EF4-FFF2-40B4-BE49-F238E27FC236}">
              <a16:creationId xmlns:a16="http://schemas.microsoft.com/office/drawing/2014/main" id="{CEED6F86-7C47-4592-BCC5-7011C9355B53}"/>
            </a:ext>
          </a:extLst>
        </xdr:cNvPr>
        <xdr:cNvSpPr txBox="1"/>
      </xdr:nvSpPr>
      <xdr:spPr>
        <a:xfrm>
          <a:off x="1562744" y="540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949360D-7978-4C88-9A30-AF59CF6631A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69AC533F-D669-4E2D-AF70-F7556F34D1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BFA8618-D4F4-4824-A266-451D8A0AD0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E30B6BC-04F9-46D1-AF29-5AA6F62B726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9F5F937-26B4-494F-99AA-E2F8AB96F4E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4DBFF44-EE13-4E73-B31D-8B83FEF3F7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7C941EC-73A5-493B-AF5F-13892766882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5D18CFA-5E5A-4D00-9D63-31CC306F6D4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0A16CB0-3BCC-4399-A4BF-CE03EF3737B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3EAF22A-8D12-4265-9BAF-46634E2761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59C3FE6-E44A-4736-99FA-545409FC21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9D475BA-AB4E-4A2F-9E00-C76FFA2EDA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225F61C-567F-496E-9260-73E5DE7692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債務償還比率は平均よりも下回り、類似団体のなかでも上位に位置しているが、充当財源は減少が見込まれるため、今後も行財政のスリム化を図っていく。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6701876-4FA6-426A-8EE5-5F57AF7924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2D61A01-24E3-45DD-8A01-D41EDEE9D4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889488B-5AEE-4607-8CC8-9EE62CAB79F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B6F5949-39E9-4FD8-8EA8-2E2727CBCA7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7D22EDB-F2B2-48AA-92EE-3E3058EFFEF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5BB1491-1FA7-4060-A19F-A4110CD77E3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B34627-F8B5-4D1B-BFE3-6DCB7E57D43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A1FE76A-2562-4988-BBF5-692EB32D8D4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BDFE9E8-4C6C-4623-B745-6DF74F6AB7D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218D4A2-FD92-4019-8295-79FCEBDB749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21DE15E-4B2D-4230-814F-6F90E6FD023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7C4197A-A715-4AC9-8E0A-65693277E29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B08134C8-D221-447F-9BA7-5148365084E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393D7D4-049A-483D-A2CB-6C9BC0A1F4C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8458C41-CFAE-4293-AA8A-814F413A177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5E13D4C-5459-478E-89D8-D254F8C3727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38CE983-B6CA-450F-8FF6-462B1B3620E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a:extLst>
            <a:ext uri="{FF2B5EF4-FFF2-40B4-BE49-F238E27FC236}">
              <a16:creationId xmlns:a16="http://schemas.microsoft.com/office/drawing/2014/main" id="{A5389C63-7009-46B9-AF3B-000D4D7BFB6A}"/>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a:extLst>
            <a:ext uri="{FF2B5EF4-FFF2-40B4-BE49-F238E27FC236}">
              <a16:creationId xmlns:a16="http://schemas.microsoft.com/office/drawing/2014/main" id="{DFE34AA0-52B4-46D4-9F84-FD5E69B37D93}"/>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a:extLst>
            <a:ext uri="{FF2B5EF4-FFF2-40B4-BE49-F238E27FC236}">
              <a16:creationId xmlns:a16="http://schemas.microsoft.com/office/drawing/2014/main" id="{A1BF9397-B977-4B58-8383-9E0BC37803B8}"/>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a:extLst>
            <a:ext uri="{FF2B5EF4-FFF2-40B4-BE49-F238E27FC236}">
              <a16:creationId xmlns:a16="http://schemas.microsoft.com/office/drawing/2014/main" id="{7EDC57B3-16FC-4FC7-84DE-F4D0F9ECA9E1}"/>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a:extLst>
            <a:ext uri="{FF2B5EF4-FFF2-40B4-BE49-F238E27FC236}">
              <a16:creationId xmlns:a16="http://schemas.microsoft.com/office/drawing/2014/main" id="{453A0CA1-776B-4F08-829A-276EE2AEE3F5}"/>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a:extLst>
            <a:ext uri="{FF2B5EF4-FFF2-40B4-BE49-F238E27FC236}">
              <a16:creationId xmlns:a16="http://schemas.microsoft.com/office/drawing/2014/main" id="{77F523D1-9CD1-4DAF-8EBC-D6C961489FC2}"/>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a:extLst>
            <a:ext uri="{FF2B5EF4-FFF2-40B4-BE49-F238E27FC236}">
              <a16:creationId xmlns:a16="http://schemas.microsoft.com/office/drawing/2014/main" id="{8593BE99-4781-4D98-9911-5A5C26FD8124}"/>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a:extLst>
            <a:ext uri="{FF2B5EF4-FFF2-40B4-BE49-F238E27FC236}">
              <a16:creationId xmlns:a16="http://schemas.microsoft.com/office/drawing/2014/main" id="{6BD40712-3C33-4937-BCEA-33A7F429600E}"/>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a:extLst>
            <a:ext uri="{FF2B5EF4-FFF2-40B4-BE49-F238E27FC236}">
              <a16:creationId xmlns:a16="http://schemas.microsoft.com/office/drawing/2014/main" id="{D7C026A8-C967-4934-815F-ACC6AD27F78B}"/>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a:extLst>
            <a:ext uri="{FF2B5EF4-FFF2-40B4-BE49-F238E27FC236}">
              <a16:creationId xmlns:a16="http://schemas.microsoft.com/office/drawing/2014/main" id="{5BBCA807-1657-4E1D-B2C9-9E112ACF4E16}"/>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a:extLst>
            <a:ext uri="{FF2B5EF4-FFF2-40B4-BE49-F238E27FC236}">
              <a16:creationId xmlns:a16="http://schemas.microsoft.com/office/drawing/2014/main" id="{BC295B64-683A-4AF6-9FBD-A8FA5270FA69}"/>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472C5DA-0D3F-42A0-988D-71F9BA010D2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46E6A93-78C2-49EB-AE85-7F38B059E8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3F3AAC6-9799-4FDC-8C49-30E06A1E5FA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B5AAF43-9C04-4B9B-9C6D-EA6F26C392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4D0F111-3271-4158-802A-7A61F6705EB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66294</xdr:rowOff>
    </xdr:from>
    <xdr:to>
      <xdr:col>76</xdr:col>
      <xdr:colOff>73025</xdr:colOff>
      <xdr:row>28</xdr:row>
      <xdr:rowOff>167894</xdr:rowOff>
    </xdr:to>
    <xdr:sp macro="" textlink="">
      <xdr:nvSpPr>
        <xdr:cNvPr id="153" name="楕円 152">
          <a:extLst>
            <a:ext uri="{FF2B5EF4-FFF2-40B4-BE49-F238E27FC236}">
              <a16:creationId xmlns:a16="http://schemas.microsoft.com/office/drawing/2014/main" id="{D48F8D11-C590-4007-9E70-07BF401ED521}"/>
            </a:ext>
          </a:extLst>
        </xdr:cNvPr>
        <xdr:cNvSpPr/>
      </xdr:nvSpPr>
      <xdr:spPr>
        <a:xfrm>
          <a:off x="14744700" y="56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89171</xdr:rowOff>
    </xdr:from>
    <xdr:ext cx="469744" cy="259045"/>
    <xdr:sp macro="" textlink="">
      <xdr:nvSpPr>
        <xdr:cNvPr id="154" name="債務償還比率該当値テキスト">
          <a:extLst>
            <a:ext uri="{FF2B5EF4-FFF2-40B4-BE49-F238E27FC236}">
              <a16:creationId xmlns:a16="http://schemas.microsoft.com/office/drawing/2014/main" id="{3D79C195-222D-42E2-9028-5BA85C81A023}"/>
            </a:ext>
          </a:extLst>
        </xdr:cNvPr>
        <xdr:cNvSpPr txBox="1"/>
      </xdr:nvSpPr>
      <xdr:spPr>
        <a:xfrm>
          <a:off x="14846300" y="54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135793</xdr:rowOff>
    </xdr:from>
    <xdr:to>
      <xdr:col>72</xdr:col>
      <xdr:colOff>123825</xdr:colOff>
      <xdr:row>29</xdr:row>
      <xdr:rowOff>65943</xdr:rowOff>
    </xdr:to>
    <xdr:sp macro="" textlink="">
      <xdr:nvSpPr>
        <xdr:cNvPr id="155" name="楕円 154">
          <a:extLst>
            <a:ext uri="{FF2B5EF4-FFF2-40B4-BE49-F238E27FC236}">
              <a16:creationId xmlns:a16="http://schemas.microsoft.com/office/drawing/2014/main" id="{0ED1E383-4E91-4269-8B46-8E22ABFD21D4}"/>
            </a:ext>
          </a:extLst>
        </xdr:cNvPr>
        <xdr:cNvSpPr/>
      </xdr:nvSpPr>
      <xdr:spPr>
        <a:xfrm>
          <a:off x="14033500" y="57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117094</xdr:rowOff>
    </xdr:from>
    <xdr:to>
      <xdr:col>76</xdr:col>
      <xdr:colOff>22225</xdr:colOff>
      <xdr:row>29</xdr:row>
      <xdr:rowOff>15143</xdr:rowOff>
    </xdr:to>
    <xdr:cxnSp macro="">
      <xdr:nvCxnSpPr>
        <xdr:cNvPr id="156" name="直線コネクタ 155">
          <a:extLst>
            <a:ext uri="{FF2B5EF4-FFF2-40B4-BE49-F238E27FC236}">
              <a16:creationId xmlns:a16="http://schemas.microsoft.com/office/drawing/2014/main" id="{79F3027F-A213-46DD-BF4F-479B880C16C2}"/>
            </a:ext>
          </a:extLst>
        </xdr:cNvPr>
        <xdr:cNvCxnSpPr/>
      </xdr:nvCxnSpPr>
      <xdr:spPr>
        <a:xfrm flipV="1">
          <a:off x="14084300" y="5689219"/>
          <a:ext cx="711200" cy="6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171057</xdr:rowOff>
    </xdr:from>
    <xdr:to>
      <xdr:col>68</xdr:col>
      <xdr:colOff>123825</xdr:colOff>
      <xdr:row>29</xdr:row>
      <xdr:rowOff>101207</xdr:rowOff>
    </xdr:to>
    <xdr:sp macro="" textlink="">
      <xdr:nvSpPr>
        <xdr:cNvPr id="157" name="楕円 156">
          <a:extLst>
            <a:ext uri="{FF2B5EF4-FFF2-40B4-BE49-F238E27FC236}">
              <a16:creationId xmlns:a16="http://schemas.microsoft.com/office/drawing/2014/main" id="{6F963EFE-6A1B-4ED6-BAE6-1C8005E7E01F}"/>
            </a:ext>
          </a:extLst>
        </xdr:cNvPr>
        <xdr:cNvSpPr/>
      </xdr:nvSpPr>
      <xdr:spPr>
        <a:xfrm>
          <a:off x="13271500" y="57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15143</xdr:rowOff>
    </xdr:from>
    <xdr:to>
      <xdr:col>72</xdr:col>
      <xdr:colOff>73025</xdr:colOff>
      <xdr:row>29</xdr:row>
      <xdr:rowOff>50407</xdr:rowOff>
    </xdr:to>
    <xdr:cxnSp macro="">
      <xdr:nvCxnSpPr>
        <xdr:cNvPr id="158" name="直線コネクタ 157">
          <a:extLst>
            <a:ext uri="{FF2B5EF4-FFF2-40B4-BE49-F238E27FC236}">
              <a16:creationId xmlns:a16="http://schemas.microsoft.com/office/drawing/2014/main" id="{DC8977C9-0E14-4FD3-867F-CCE1C81DFCA1}"/>
            </a:ext>
          </a:extLst>
        </xdr:cNvPr>
        <xdr:cNvCxnSpPr/>
      </xdr:nvCxnSpPr>
      <xdr:spPr>
        <a:xfrm flipV="1">
          <a:off x="13322300" y="5758718"/>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168178</xdr:rowOff>
    </xdr:from>
    <xdr:to>
      <xdr:col>64</xdr:col>
      <xdr:colOff>123825</xdr:colOff>
      <xdr:row>29</xdr:row>
      <xdr:rowOff>98328</xdr:rowOff>
    </xdr:to>
    <xdr:sp macro="" textlink="">
      <xdr:nvSpPr>
        <xdr:cNvPr id="159" name="楕円 158">
          <a:extLst>
            <a:ext uri="{FF2B5EF4-FFF2-40B4-BE49-F238E27FC236}">
              <a16:creationId xmlns:a16="http://schemas.microsoft.com/office/drawing/2014/main" id="{CDF91478-C1B7-45D3-AA7C-59324B710EFF}"/>
            </a:ext>
          </a:extLst>
        </xdr:cNvPr>
        <xdr:cNvSpPr/>
      </xdr:nvSpPr>
      <xdr:spPr>
        <a:xfrm>
          <a:off x="12509500" y="57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47528</xdr:rowOff>
    </xdr:from>
    <xdr:to>
      <xdr:col>68</xdr:col>
      <xdr:colOff>73025</xdr:colOff>
      <xdr:row>29</xdr:row>
      <xdr:rowOff>50407</xdr:rowOff>
    </xdr:to>
    <xdr:cxnSp macro="">
      <xdr:nvCxnSpPr>
        <xdr:cNvPr id="160" name="直線コネクタ 159">
          <a:extLst>
            <a:ext uri="{FF2B5EF4-FFF2-40B4-BE49-F238E27FC236}">
              <a16:creationId xmlns:a16="http://schemas.microsoft.com/office/drawing/2014/main" id="{9C93E111-537D-4E66-A6B8-6912CDEF72E3}"/>
            </a:ext>
          </a:extLst>
        </xdr:cNvPr>
        <xdr:cNvCxnSpPr/>
      </xdr:nvCxnSpPr>
      <xdr:spPr>
        <a:xfrm>
          <a:off x="12560300" y="5791103"/>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117802</xdr:rowOff>
    </xdr:from>
    <xdr:to>
      <xdr:col>60</xdr:col>
      <xdr:colOff>123825</xdr:colOff>
      <xdr:row>29</xdr:row>
      <xdr:rowOff>47952</xdr:rowOff>
    </xdr:to>
    <xdr:sp macro="" textlink="">
      <xdr:nvSpPr>
        <xdr:cNvPr id="161" name="楕円 160">
          <a:extLst>
            <a:ext uri="{FF2B5EF4-FFF2-40B4-BE49-F238E27FC236}">
              <a16:creationId xmlns:a16="http://schemas.microsoft.com/office/drawing/2014/main" id="{74D737F1-0DD5-47D1-AD1C-AF346350BB33}"/>
            </a:ext>
          </a:extLst>
        </xdr:cNvPr>
        <xdr:cNvSpPr/>
      </xdr:nvSpPr>
      <xdr:spPr>
        <a:xfrm>
          <a:off x="11747500" y="56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168602</xdr:rowOff>
    </xdr:from>
    <xdr:to>
      <xdr:col>64</xdr:col>
      <xdr:colOff>73025</xdr:colOff>
      <xdr:row>29</xdr:row>
      <xdr:rowOff>47528</xdr:rowOff>
    </xdr:to>
    <xdr:cxnSp macro="">
      <xdr:nvCxnSpPr>
        <xdr:cNvPr id="162" name="直線コネクタ 161">
          <a:extLst>
            <a:ext uri="{FF2B5EF4-FFF2-40B4-BE49-F238E27FC236}">
              <a16:creationId xmlns:a16="http://schemas.microsoft.com/office/drawing/2014/main" id="{A1A54E1A-77FC-48A5-800E-A00ABF1F41A5}"/>
            </a:ext>
          </a:extLst>
        </xdr:cNvPr>
        <xdr:cNvCxnSpPr/>
      </xdr:nvCxnSpPr>
      <xdr:spPr>
        <a:xfrm>
          <a:off x="11798300" y="574072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a:extLst>
            <a:ext uri="{FF2B5EF4-FFF2-40B4-BE49-F238E27FC236}">
              <a16:creationId xmlns:a16="http://schemas.microsoft.com/office/drawing/2014/main" id="{24A36769-239F-4F42-97DF-D65B63AFA578}"/>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a:extLst>
            <a:ext uri="{FF2B5EF4-FFF2-40B4-BE49-F238E27FC236}">
              <a16:creationId xmlns:a16="http://schemas.microsoft.com/office/drawing/2014/main" id="{3B1BE2A8-5F01-466D-B6AA-0192020AE64F}"/>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a:extLst>
            <a:ext uri="{FF2B5EF4-FFF2-40B4-BE49-F238E27FC236}">
              <a16:creationId xmlns:a16="http://schemas.microsoft.com/office/drawing/2014/main" id="{B0C15EBE-C2A8-4B72-87BA-CE8508B8CC6C}"/>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a:extLst>
            <a:ext uri="{FF2B5EF4-FFF2-40B4-BE49-F238E27FC236}">
              <a16:creationId xmlns:a16="http://schemas.microsoft.com/office/drawing/2014/main" id="{9C35D284-77EA-4F37-A97F-FC9D0D65A7FC}"/>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82470</xdr:rowOff>
    </xdr:from>
    <xdr:ext cx="469744" cy="259045"/>
    <xdr:sp macro="" textlink="">
      <xdr:nvSpPr>
        <xdr:cNvPr id="167" name="n_1mainValue債務償還比率">
          <a:extLst>
            <a:ext uri="{FF2B5EF4-FFF2-40B4-BE49-F238E27FC236}">
              <a16:creationId xmlns:a16="http://schemas.microsoft.com/office/drawing/2014/main" id="{F8B1DA75-9E13-4BE4-816F-03522984E3B8}"/>
            </a:ext>
          </a:extLst>
        </xdr:cNvPr>
        <xdr:cNvSpPr txBox="1"/>
      </xdr:nvSpPr>
      <xdr:spPr>
        <a:xfrm>
          <a:off x="13836727" y="548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117734</xdr:rowOff>
    </xdr:from>
    <xdr:ext cx="469744" cy="259045"/>
    <xdr:sp macro="" textlink="">
      <xdr:nvSpPr>
        <xdr:cNvPr id="168" name="n_2mainValue債務償還比率">
          <a:extLst>
            <a:ext uri="{FF2B5EF4-FFF2-40B4-BE49-F238E27FC236}">
              <a16:creationId xmlns:a16="http://schemas.microsoft.com/office/drawing/2014/main" id="{71632914-8F4F-4CE9-A256-8BC4251F51A1}"/>
            </a:ext>
          </a:extLst>
        </xdr:cNvPr>
        <xdr:cNvSpPr txBox="1"/>
      </xdr:nvSpPr>
      <xdr:spPr>
        <a:xfrm>
          <a:off x="13087427" y="551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114855</xdr:rowOff>
    </xdr:from>
    <xdr:ext cx="469744" cy="259045"/>
    <xdr:sp macro="" textlink="">
      <xdr:nvSpPr>
        <xdr:cNvPr id="169" name="n_3mainValue債務償還比率">
          <a:extLst>
            <a:ext uri="{FF2B5EF4-FFF2-40B4-BE49-F238E27FC236}">
              <a16:creationId xmlns:a16="http://schemas.microsoft.com/office/drawing/2014/main" id="{B99396EC-F592-4E52-A0C4-3EBAA47BE6AD}"/>
            </a:ext>
          </a:extLst>
        </xdr:cNvPr>
        <xdr:cNvSpPr txBox="1"/>
      </xdr:nvSpPr>
      <xdr:spPr>
        <a:xfrm>
          <a:off x="12325427" y="55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64479</xdr:rowOff>
    </xdr:from>
    <xdr:ext cx="469744" cy="259045"/>
    <xdr:sp macro="" textlink="">
      <xdr:nvSpPr>
        <xdr:cNvPr id="170" name="n_4mainValue債務償還比率">
          <a:extLst>
            <a:ext uri="{FF2B5EF4-FFF2-40B4-BE49-F238E27FC236}">
              <a16:creationId xmlns:a16="http://schemas.microsoft.com/office/drawing/2014/main" id="{3E4911D3-EE09-470B-802B-1CB9B9E02AAC}"/>
            </a:ext>
          </a:extLst>
        </xdr:cNvPr>
        <xdr:cNvSpPr txBox="1"/>
      </xdr:nvSpPr>
      <xdr:spPr>
        <a:xfrm>
          <a:off x="11563427" y="54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43DFC84-482B-47D5-B0C1-016A4312E0A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40B72BB-B780-4EA0-ABEC-0FBBF35795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E0F62BA-E8F4-4A04-8B4A-0CAD889AD44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978DDA5-6CF2-4614-92E9-3F166AED1E1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E1F6512-300A-4563-9BB5-04A68FEDFF9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BF51C33-9A0C-418A-BB2C-16001734C4A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68CA0A-FAF8-422B-8DA8-82B57C1707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D08224-6532-4DC6-9108-68A0800402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59F786-E1E6-418A-B21E-60D9AEF5F9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78D483-E36A-491C-B572-CB8E96C16C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9454C9-B09E-419F-8453-62BBA36161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8B12A6-A678-43BA-94C4-FC475D0D0E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1D28A6-3098-46A0-B38D-5B1972F22B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F5CBC8-136C-4AE7-8158-7BD31D59CE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922433-A74E-454A-BDA5-2BBE4022E8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5B5C96-E869-41EA-85CC-7D3CB4D922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70F713-2003-4C9E-8DE0-412CCDD921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66A9EA-E608-4BBF-B4E2-B4947D4E72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B1DC64-1E9E-4536-93C4-EDC2D4A2F6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75FDDA-E501-468C-9D91-A13639695E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A8EE9D-B41E-4463-8847-5245E926DD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D1BBBD-A419-4899-B104-8939A0B518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C4CE8B-046A-4632-AEBE-C023C8AE62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778EC4-29B6-428D-88B6-8749B9D8DA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BB3DC9-44EF-43C3-B603-FE2B6DEC7B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6A7944-E5EE-4ECB-9AC8-39AB2C4F80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96D8B6-9942-4032-9F04-7CE521045D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D41584-4BE9-40A9-BDA3-8B8C813309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888129-B7F6-47A3-9576-AC1ABB3950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08CFE6-8197-4769-B277-51A9D5087A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D2F497-FB83-4FCD-9A58-5086B37F51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40AA48-0619-4C37-9264-72F2302606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BFD511-928C-4FCC-BB25-2B395CC07F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8E6905-E04D-4DF2-991C-DE4F21E8CE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9DEA09-29D1-4059-B8E8-82151765BD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D36ED2-B6C8-4680-B3D5-94381DC760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7C7A37-B28B-40D4-BEF0-6C6AD56695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A86C5B-8B5E-410B-9010-1A6EF7D62C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5F1771-A63E-40E4-9D3F-B866470EED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2877A5-E47F-4C3F-88B0-CBBAB18E78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F23CB5-1E97-4017-8CCC-F8E549699E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0FA0F8-F8E0-414F-82CD-0FFBA9E40D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092EAC-C7C8-4D50-BE3F-B3FC1C9D57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AA0148-737D-4156-A4EE-D26E5838E0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623A8E-5044-4615-A40C-9FD6EE2765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CF733A-8AE2-4916-9582-B90E3CDF5E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DA8A4B-B262-4124-8126-D72AC8C81E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C1D289-FFEE-49AE-BF5C-4AE90A3E69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88C74B-1B07-4783-BF89-A1C46655E9B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85FF151-4ED9-43E2-BBB6-FDD048AE4D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E8BC0ED-0B31-46DC-9250-2076D17088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B28C70-4C5E-4137-9611-B7CA6029CAE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D52A16-5449-4135-97CC-AA286EC5C2F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D2E1EFB-1986-46DE-94FC-6FB6F4CE377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34BA44-6440-44C3-81D8-F8E909E0D2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0DCCF46-9CBC-46F6-B201-D511431593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28BEF6-3AB5-4F5E-8A75-7EC804AF6C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D39BF78-768A-4E45-A81A-DE25D051926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AFB1DA-07DF-4A65-B1A8-0658333B4D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07087DC-1C01-4E31-89DA-0B53E11BBB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5A4E782-020B-4373-B1A4-6AD83F1837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94DD164D-0773-4045-8D81-C743B506DE84}"/>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7DC7BEB1-2752-48FB-A37A-CA876B79A758}"/>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E2E03074-258C-4E72-85C7-BB349EF2B671}"/>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B89A98C1-5D39-4521-91F9-28AC7C734C51}"/>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B2DC639D-7A56-47F7-A1E3-DE4746EE4D3C}"/>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218535F3-49EB-4A1E-AE86-A9D3908C79CF}"/>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B0E13DD-CA1B-4EBB-ABEE-2D5FDECDCBE2}"/>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E0593B0D-EF7A-4529-831D-0C3866F518F3}"/>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E5AA7D67-BAD2-4BBA-8921-173BCBE7FF3B}"/>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B8539EE2-C583-412F-A114-40243BCC94CF}"/>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1F0139F5-002C-49C7-B9EC-BEC08EE1C4B2}"/>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491B24-6549-4EF9-82EE-A648EE4DB0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C82264-F3DD-4E05-B470-4F02637980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7BBCAA-B622-4232-98B5-159BEBEA54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958F4F-1B17-462F-A1B9-E6A7C13684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9454C1-71F8-463A-B4AA-36647E08A0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a16="http://schemas.microsoft.com/office/drawing/2014/main" id="{6CFA5AF4-EC4B-40AC-BF44-ED2C1678504F}"/>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D4007BF2-9158-48AC-BA50-DBC9CB6904F8}"/>
            </a:ext>
          </a:extLst>
        </xdr:cNvPr>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6D118CF7-4A37-4E60-828C-BAD87F1E2529}"/>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154305</xdr:rowOff>
    </xdr:to>
    <xdr:cxnSp macro="">
      <xdr:nvCxnSpPr>
        <xdr:cNvPr id="76" name="直線コネクタ 75">
          <a:extLst>
            <a:ext uri="{FF2B5EF4-FFF2-40B4-BE49-F238E27FC236}">
              <a16:creationId xmlns:a16="http://schemas.microsoft.com/office/drawing/2014/main" id="{9707CF4F-D476-465E-ABC0-EF47B4EBDD05}"/>
            </a:ext>
          </a:extLst>
        </xdr:cNvPr>
        <xdr:cNvCxnSpPr/>
      </xdr:nvCxnSpPr>
      <xdr:spPr>
        <a:xfrm>
          <a:off x="3797300" y="64827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E45DBFA3-E90A-4784-9566-3D13D5F22C6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B1297127-E025-4747-9104-36AEED7A0892}"/>
            </a:ext>
          </a:extLst>
        </xdr:cNvPr>
        <xdr:cNvCxnSpPr/>
      </xdr:nvCxnSpPr>
      <xdr:spPr>
        <a:xfrm>
          <a:off x="2908300" y="6465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a:extLst>
            <a:ext uri="{FF2B5EF4-FFF2-40B4-BE49-F238E27FC236}">
              <a16:creationId xmlns:a16="http://schemas.microsoft.com/office/drawing/2014/main" id="{B16FB5ED-9FC4-4718-BF8D-790AC8D803AE}"/>
            </a:ext>
          </a:extLst>
        </xdr:cNvPr>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0D882DFB-3DF9-446D-B836-986C6952306F}"/>
            </a:ext>
          </a:extLst>
        </xdr:cNvPr>
        <xdr:cNvCxnSpPr/>
      </xdr:nvCxnSpPr>
      <xdr:spPr>
        <a:xfrm>
          <a:off x="2019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7DC58DB0-7CB5-472B-A746-C8871D93947A}"/>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106680</xdr:rowOff>
    </xdr:to>
    <xdr:cxnSp macro="">
      <xdr:nvCxnSpPr>
        <xdr:cNvPr id="82" name="直線コネクタ 81">
          <a:extLst>
            <a:ext uri="{FF2B5EF4-FFF2-40B4-BE49-F238E27FC236}">
              <a16:creationId xmlns:a16="http://schemas.microsoft.com/office/drawing/2014/main" id="{6BB093DF-BC09-4110-B5F6-13CD599A33EE}"/>
            </a:ext>
          </a:extLst>
        </xdr:cNvPr>
        <xdr:cNvCxnSpPr/>
      </xdr:nvCxnSpPr>
      <xdr:spPr>
        <a:xfrm>
          <a:off x="1130300" y="6442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657C1BDE-453B-47D8-B369-732CFD87169E}"/>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1637D8DB-7B9E-4C4C-A774-188E1961B7E4}"/>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770F72A5-AEB1-48CD-A36C-B01631676E11}"/>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F5296E5D-53A1-4CC2-BF90-123E81CE5C8B}"/>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D02968CD-F284-4905-A2F5-0063B4A63B97}"/>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8E2C143C-D34A-4CCA-B2DC-8DC026A9A39C}"/>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FCE8E37A-DFA3-421B-9761-2E0A3D4219F7}"/>
            </a:ext>
          </a:extLst>
        </xdr:cNvPr>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4E04FB70-2847-47EB-9BB8-3F88D6F69317}"/>
            </a:ext>
          </a:extLst>
        </xdr:cNvPr>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4ED59D-74FB-4D19-983E-7C63E2E3C8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77BA54-F16B-415E-96CE-2A0C4B7494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65A14F2-19DB-49D2-825F-80AAEE660C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1704941-8542-4061-BAA5-814052888B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3BD2333-263E-4E53-B705-9EA2BD0AC0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CBA9A59-8301-4E68-9416-D175670BEC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AD9B88-3250-480B-8941-5F098B6959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F2F8204-3C91-44A5-8731-26350D7F47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A0E5A8E-F12E-469B-A02C-113D0681F0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2D7A295-9D7D-4EB6-92CA-9BFE97F3A2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8B1E5D7-169C-417E-AFC2-CED81B1F2A9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AF76BDF-7564-4E8A-A8B9-9EBC4544FFF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958C829-0C0F-47B4-9856-CFE4513E94C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F87ED44-131B-4F98-95A3-01863CA4417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41F61A-5283-4ECC-9CA1-55DF2BA9B32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DD10C31-5C14-4935-A195-2A3FA5C5478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6DEEEBC-FF06-4EE8-8579-09A08C86BDA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9D0CB85-51DE-4728-885E-F324EC23D18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7D11C6E-D14A-436C-9928-F515B9D984A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70096CB7-D9FE-4006-83BF-85BAFC1202AC}"/>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7D0A762-535B-4104-8B89-DE2DD6C601B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E6E8580C-5785-4F76-A822-4AE2DD68B3C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C57506D-447C-472B-864A-3419EE2A40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935C511-C67E-4F5B-BE4A-A59EAE2C270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C25054A-A4AB-434F-92B9-EFF25C8A14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AD589566-243C-4EAC-A845-A6190081D605}"/>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1254BA8F-E11D-4B68-AB5E-ADDF40CE7D23}"/>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2F03D529-E97C-4D6F-94A2-4D08CC27E8F7}"/>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8CDB5CD0-DAEF-42CB-8806-5325A4EB3302}"/>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4CD1A85F-9319-4F96-A2FA-1E5D9A0456C6}"/>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6B556513-3B9F-4983-B75D-06DB326A99D4}"/>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817D6423-B762-4CA2-AE99-9AC8E03FD9D8}"/>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7C41A247-EA55-4CD7-95AE-A571DED5B4DB}"/>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A73D1B7A-8AA2-48A2-984F-8A4A70B09374}"/>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EF2D2A75-19D6-4D9B-9521-1F90D05C9452}"/>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15743135-15DF-4684-A78F-B1EB27E72993}"/>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88F092-0540-4BFF-98D2-ACE808854C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C4F80A-2EB2-481C-8147-A5B82A2CCD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D74A86D-C8F4-4666-905B-33998E5B84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EF7840-C131-49F6-9D08-047DE17471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C70DF2E-8766-4ADF-82D6-BA9F968AC4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16267</xdr:rowOff>
    </xdr:from>
    <xdr:to>
      <xdr:col>55</xdr:col>
      <xdr:colOff>50800</xdr:colOff>
      <xdr:row>40</xdr:row>
      <xdr:rowOff>117867</xdr:rowOff>
    </xdr:to>
    <xdr:sp macro="" textlink="">
      <xdr:nvSpPr>
        <xdr:cNvPr id="132" name="楕円 131">
          <a:extLst>
            <a:ext uri="{FF2B5EF4-FFF2-40B4-BE49-F238E27FC236}">
              <a16:creationId xmlns:a16="http://schemas.microsoft.com/office/drawing/2014/main" id="{E5A2AEBB-B1DA-4454-9537-A3DA486EE297}"/>
            </a:ext>
          </a:extLst>
        </xdr:cNvPr>
        <xdr:cNvSpPr/>
      </xdr:nvSpPr>
      <xdr:spPr>
        <a:xfrm>
          <a:off x="10426700" y="68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39144</xdr:rowOff>
    </xdr:from>
    <xdr:ext cx="534377" cy="259045"/>
    <xdr:sp macro="" textlink="">
      <xdr:nvSpPr>
        <xdr:cNvPr id="133" name="【道路】&#10;一人当たり延長該当値テキスト">
          <a:extLst>
            <a:ext uri="{FF2B5EF4-FFF2-40B4-BE49-F238E27FC236}">
              <a16:creationId xmlns:a16="http://schemas.microsoft.com/office/drawing/2014/main" id="{4056C2FF-38A4-4902-8C3C-D5D09FAF3E8B}"/>
            </a:ext>
          </a:extLst>
        </xdr:cNvPr>
        <xdr:cNvSpPr txBox="1"/>
      </xdr:nvSpPr>
      <xdr:spPr>
        <a:xfrm>
          <a:off x="10515600" y="67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18771</xdr:rowOff>
    </xdr:from>
    <xdr:to>
      <xdr:col>50</xdr:col>
      <xdr:colOff>165100</xdr:colOff>
      <xdr:row>40</xdr:row>
      <xdr:rowOff>120371</xdr:rowOff>
    </xdr:to>
    <xdr:sp macro="" textlink="">
      <xdr:nvSpPr>
        <xdr:cNvPr id="134" name="楕円 133">
          <a:extLst>
            <a:ext uri="{FF2B5EF4-FFF2-40B4-BE49-F238E27FC236}">
              <a16:creationId xmlns:a16="http://schemas.microsoft.com/office/drawing/2014/main" id="{3B6F3596-EA99-4D0C-ABE8-B6A613D46DEF}"/>
            </a:ext>
          </a:extLst>
        </xdr:cNvPr>
        <xdr:cNvSpPr/>
      </xdr:nvSpPr>
      <xdr:spPr>
        <a:xfrm>
          <a:off x="9588500" y="68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67067</xdr:rowOff>
    </xdr:from>
    <xdr:to>
      <xdr:col>55</xdr:col>
      <xdr:colOff>0</xdr:colOff>
      <xdr:row>40</xdr:row>
      <xdr:rowOff>69571</xdr:rowOff>
    </xdr:to>
    <xdr:cxnSp macro="">
      <xdr:nvCxnSpPr>
        <xdr:cNvPr id="135" name="直線コネクタ 134">
          <a:extLst>
            <a:ext uri="{FF2B5EF4-FFF2-40B4-BE49-F238E27FC236}">
              <a16:creationId xmlns:a16="http://schemas.microsoft.com/office/drawing/2014/main" id="{6C9652C8-B66B-4B45-8A3B-8CF5857EEA04}"/>
            </a:ext>
          </a:extLst>
        </xdr:cNvPr>
        <xdr:cNvCxnSpPr/>
      </xdr:nvCxnSpPr>
      <xdr:spPr>
        <a:xfrm flipV="1">
          <a:off x="9639300" y="6925067"/>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21982</xdr:rowOff>
    </xdr:from>
    <xdr:to>
      <xdr:col>46</xdr:col>
      <xdr:colOff>38100</xdr:colOff>
      <xdr:row>40</xdr:row>
      <xdr:rowOff>123582</xdr:rowOff>
    </xdr:to>
    <xdr:sp macro="" textlink="">
      <xdr:nvSpPr>
        <xdr:cNvPr id="136" name="楕円 135">
          <a:extLst>
            <a:ext uri="{FF2B5EF4-FFF2-40B4-BE49-F238E27FC236}">
              <a16:creationId xmlns:a16="http://schemas.microsoft.com/office/drawing/2014/main" id="{3D1BA29C-DE20-4136-BFD1-EB968B03A3D5}"/>
            </a:ext>
          </a:extLst>
        </xdr:cNvPr>
        <xdr:cNvSpPr/>
      </xdr:nvSpPr>
      <xdr:spPr>
        <a:xfrm>
          <a:off x="8699500" y="68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69571</xdr:rowOff>
    </xdr:from>
    <xdr:to>
      <xdr:col>50</xdr:col>
      <xdr:colOff>114300</xdr:colOff>
      <xdr:row>40</xdr:row>
      <xdr:rowOff>72782</xdr:rowOff>
    </xdr:to>
    <xdr:cxnSp macro="">
      <xdr:nvCxnSpPr>
        <xdr:cNvPr id="137" name="直線コネクタ 136">
          <a:extLst>
            <a:ext uri="{FF2B5EF4-FFF2-40B4-BE49-F238E27FC236}">
              <a16:creationId xmlns:a16="http://schemas.microsoft.com/office/drawing/2014/main" id="{F4B7F855-4A4A-48F4-AD75-A6771295DDFE}"/>
            </a:ext>
          </a:extLst>
        </xdr:cNvPr>
        <xdr:cNvCxnSpPr/>
      </xdr:nvCxnSpPr>
      <xdr:spPr>
        <a:xfrm flipV="1">
          <a:off x="8750300" y="6927571"/>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23190</xdr:rowOff>
    </xdr:from>
    <xdr:to>
      <xdr:col>41</xdr:col>
      <xdr:colOff>101600</xdr:colOff>
      <xdr:row>40</xdr:row>
      <xdr:rowOff>124790</xdr:rowOff>
    </xdr:to>
    <xdr:sp macro="" textlink="">
      <xdr:nvSpPr>
        <xdr:cNvPr id="138" name="楕円 137">
          <a:extLst>
            <a:ext uri="{FF2B5EF4-FFF2-40B4-BE49-F238E27FC236}">
              <a16:creationId xmlns:a16="http://schemas.microsoft.com/office/drawing/2014/main" id="{FD21D6DA-0363-4A64-9E50-CA62E0F710CC}"/>
            </a:ext>
          </a:extLst>
        </xdr:cNvPr>
        <xdr:cNvSpPr/>
      </xdr:nvSpPr>
      <xdr:spPr>
        <a:xfrm>
          <a:off x="7810500" y="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72782</xdr:rowOff>
    </xdr:from>
    <xdr:to>
      <xdr:col>45</xdr:col>
      <xdr:colOff>177800</xdr:colOff>
      <xdr:row>40</xdr:row>
      <xdr:rowOff>73990</xdr:rowOff>
    </xdr:to>
    <xdr:cxnSp macro="">
      <xdr:nvCxnSpPr>
        <xdr:cNvPr id="139" name="直線コネクタ 138">
          <a:extLst>
            <a:ext uri="{FF2B5EF4-FFF2-40B4-BE49-F238E27FC236}">
              <a16:creationId xmlns:a16="http://schemas.microsoft.com/office/drawing/2014/main" id="{3AB1D4A3-8A0B-4095-A30C-D02BB9D056B9}"/>
            </a:ext>
          </a:extLst>
        </xdr:cNvPr>
        <xdr:cNvCxnSpPr/>
      </xdr:nvCxnSpPr>
      <xdr:spPr>
        <a:xfrm flipV="1">
          <a:off x="7861300" y="693078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26630</xdr:rowOff>
    </xdr:from>
    <xdr:to>
      <xdr:col>36</xdr:col>
      <xdr:colOff>165100</xdr:colOff>
      <xdr:row>40</xdr:row>
      <xdr:rowOff>128230</xdr:rowOff>
    </xdr:to>
    <xdr:sp macro="" textlink="">
      <xdr:nvSpPr>
        <xdr:cNvPr id="140" name="楕円 139">
          <a:extLst>
            <a:ext uri="{FF2B5EF4-FFF2-40B4-BE49-F238E27FC236}">
              <a16:creationId xmlns:a16="http://schemas.microsoft.com/office/drawing/2014/main" id="{009E7F26-1F4E-4148-BEC7-F49421057C0C}"/>
            </a:ext>
          </a:extLst>
        </xdr:cNvPr>
        <xdr:cNvSpPr/>
      </xdr:nvSpPr>
      <xdr:spPr>
        <a:xfrm>
          <a:off x="6921500" y="68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73990</xdr:rowOff>
    </xdr:from>
    <xdr:to>
      <xdr:col>41</xdr:col>
      <xdr:colOff>50800</xdr:colOff>
      <xdr:row>40</xdr:row>
      <xdr:rowOff>77430</xdr:rowOff>
    </xdr:to>
    <xdr:cxnSp macro="">
      <xdr:nvCxnSpPr>
        <xdr:cNvPr id="141" name="直線コネクタ 140">
          <a:extLst>
            <a:ext uri="{FF2B5EF4-FFF2-40B4-BE49-F238E27FC236}">
              <a16:creationId xmlns:a16="http://schemas.microsoft.com/office/drawing/2014/main" id="{87B1CF5B-E65A-43CE-AD9E-5C1D19B55E22}"/>
            </a:ext>
          </a:extLst>
        </xdr:cNvPr>
        <xdr:cNvCxnSpPr/>
      </xdr:nvCxnSpPr>
      <xdr:spPr>
        <a:xfrm flipV="1">
          <a:off x="6972300" y="6931990"/>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DAACEBC2-D3A2-45D6-ACD1-4DBFBE00A8E2}"/>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E62188AB-C771-4C5B-9292-877E6CDBA8F7}"/>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81EFA1B4-6346-4E7D-97F5-47029BB774BF}"/>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C02E2B4-0CBD-4C57-A133-AB663301CBA9}"/>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136898</xdr:rowOff>
    </xdr:from>
    <xdr:ext cx="534377" cy="259045"/>
    <xdr:sp macro="" textlink="">
      <xdr:nvSpPr>
        <xdr:cNvPr id="146" name="n_1mainValue【道路】&#10;一人当たり延長">
          <a:extLst>
            <a:ext uri="{FF2B5EF4-FFF2-40B4-BE49-F238E27FC236}">
              <a16:creationId xmlns:a16="http://schemas.microsoft.com/office/drawing/2014/main" id="{3F0ACA04-1EED-4D98-A4BD-67882C538AE4}"/>
            </a:ext>
          </a:extLst>
        </xdr:cNvPr>
        <xdr:cNvSpPr txBox="1"/>
      </xdr:nvSpPr>
      <xdr:spPr>
        <a:xfrm>
          <a:off x="9359411" y="66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140109</xdr:rowOff>
    </xdr:from>
    <xdr:ext cx="534377" cy="259045"/>
    <xdr:sp macro="" textlink="">
      <xdr:nvSpPr>
        <xdr:cNvPr id="147" name="n_2mainValue【道路】&#10;一人当たり延長">
          <a:extLst>
            <a:ext uri="{FF2B5EF4-FFF2-40B4-BE49-F238E27FC236}">
              <a16:creationId xmlns:a16="http://schemas.microsoft.com/office/drawing/2014/main" id="{A729CA40-A7DA-437F-B208-F3319A1C9575}"/>
            </a:ext>
          </a:extLst>
        </xdr:cNvPr>
        <xdr:cNvSpPr txBox="1"/>
      </xdr:nvSpPr>
      <xdr:spPr>
        <a:xfrm>
          <a:off x="8483111" y="6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141317</xdr:rowOff>
    </xdr:from>
    <xdr:ext cx="534377" cy="259045"/>
    <xdr:sp macro="" textlink="">
      <xdr:nvSpPr>
        <xdr:cNvPr id="148" name="n_3mainValue【道路】&#10;一人当たり延長">
          <a:extLst>
            <a:ext uri="{FF2B5EF4-FFF2-40B4-BE49-F238E27FC236}">
              <a16:creationId xmlns:a16="http://schemas.microsoft.com/office/drawing/2014/main" id="{90549738-3001-4668-8166-A679AFD6FD56}"/>
            </a:ext>
          </a:extLst>
        </xdr:cNvPr>
        <xdr:cNvSpPr txBox="1"/>
      </xdr:nvSpPr>
      <xdr:spPr>
        <a:xfrm>
          <a:off x="7594111" y="66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144757</xdr:rowOff>
    </xdr:from>
    <xdr:ext cx="534377" cy="259045"/>
    <xdr:sp macro="" textlink="">
      <xdr:nvSpPr>
        <xdr:cNvPr id="149" name="n_4mainValue【道路】&#10;一人当たり延長">
          <a:extLst>
            <a:ext uri="{FF2B5EF4-FFF2-40B4-BE49-F238E27FC236}">
              <a16:creationId xmlns:a16="http://schemas.microsoft.com/office/drawing/2014/main" id="{232D1A87-93A0-4A0D-9F1F-D29D546F2411}"/>
            </a:ext>
          </a:extLst>
        </xdr:cNvPr>
        <xdr:cNvSpPr txBox="1"/>
      </xdr:nvSpPr>
      <xdr:spPr>
        <a:xfrm>
          <a:off x="6705111" y="66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4EE2F5A-F61A-4EB9-AD8C-42DBB07126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2D465B5-BAB1-4426-B2BB-786248DE5E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E667911-5B2F-44F1-AAE2-8F0452FDA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8116D88-32BF-401F-B3CA-2C0415B4C0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DDE5CDA-7151-4C50-ACBB-4EFB8C3A4A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158CBDF-5CDD-49A2-AFB8-497E42D594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AB97876-E66E-4238-92F2-112FAAF6EC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56CD3C5-9222-428F-9E3B-454E53E8F0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D71F023-46E7-4A27-B3EA-19CC66D3AC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00838FE-9F36-4A4B-AF5C-95FC6C913D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B487C65-0756-44E3-A8DE-3F7BBDCB9C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F7BB9A60-A722-4E07-996B-D7A4446F21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16EC2F17-A795-40AB-B42A-E9C9282A71B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4D92DAA0-A8AF-4105-8580-6119ADFB34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E0D1CD11-8E5A-469A-991F-6C61743397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C4C74590-2535-4095-9443-01008EC26A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A8ECF201-C3C5-4841-AB62-5C177C7FCE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D68C56DD-6A11-4FA4-A1AD-5BF1ED99D3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2ABEF06-83EB-4760-9F17-2BC5F65B0A6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38F25C72-FEB3-4623-AC5A-78E79F826B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C97445F-AB1B-488E-95AF-1CC72CCC77A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B452520-B32C-4B1D-9A1C-01EEE2DF32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EEF42D-0F04-4568-9D65-1E589B4CFE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44D47A0C-4666-4E5F-AE4A-4CDB511441F7}"/>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712EDDF-BF86-48DF-8421-47A9ED23C807}"/>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1EC6305-5D13-41D0-BFC5-07C313910CF9}"/>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9A94CC0-D0A0-4082-A8E8-889FEA3F56B3}"/>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39789657-4AB0-4831-B5B5-F2836D49A92D}"/>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CB1C649-C74C-402D-AC9D-64F1D38DD181}"/>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BF1D18E2-E657-4C4A-A91D-7632C69C6044}"/>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47C77967-CC90-4C80-AA6D-DDA045F736DD}"/>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2FAC583-CD2B-4793-9007-C808E637D726}"/>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AE7377BC-7C47-4D6A-BA5D-7ADA1549518F}"/>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97CE9B0E-1F47-4586-88B5-48040FD4066B}"/>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D82CA0-86C5-4916-92BF-58544D0ADF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DE32D4-9448-4D99-9C32-1837052614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DAB6A0-52C4-464D-9E92-4AA1825AAA5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7B4A481-FF75-4F66-8380-DF701DACC4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7B12CEB-49AC-4C29-81B4-A9413C26F1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114935</xdr:rowOff>
    </xdr:from>
    <xdr:to>
      <xdr:col>24</xdr:col>
      <xdr:colOff>114300</xdr:colOff>
      <xdr:row>64</xdr:row>
      <xdr:rowOff>45085</xdr:rowOff>
    </xdr:to>
    <xdr:sp macro="" textlink="">
      <xdr:nvSpPr>
        <xdr:cNvPr id="189" name="楕円 188">
          <a:extLst>
            <a:ext uri="{FF2B5EF4-FFF2-40B4-BE49-F238E27FC236}">
              <a16:creationId xmlns:a16="http://schemas.microsoft.com/office/drawing/2014/main" id="{69BB4AC2-E7A5-4448-BB8E-45D6E7CA7AEE}"/>
            </a:ext>
          </a:extLst>
        </xdr:cNvPr>
        <xdr:cNvSpPr/>
      </xdr:nvSpPr>
      <xdr:spPr>
        <a:xfrm>
          <a:off x="4584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93362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89476B2-2B6F-45B6-8F83-50C595A8C203}"/>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91" name="楕円 190">
          <a:extLst>
            <a:ext uri="{FF2B5EF4-FFF2-40B4-BE49-F238E27FC236}">
              <a16:creationId xmlns:a16="http://schemas.microsoft.com/office/drawing/2014/main" id="{9F132FB4-A8F0-4825-B613-413392905698}"/>
            </a:ext>
          </a:extLst>
        </xdr:cNvPr>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165735</xdr:rowOff>
    </xdr:to>
    <xdr:cxnSp macro="">
      <xdr:nvCxnSpPr>
        <xdr:cNvPr id="192" name="直線コネクタ 191">
          <a:extLst>
            <a:ext uri="{FF2B5EF4-FFF2-40B4-BE49-F238E27FC236}">
              <a16:creationId xmlns:a16="http://schemas.microsoft.com/office/drawing/2014/main" id="{A326BB94-57CB-4E8B-993E-A172DB6A360E}"/>
            </a:ext>
          </a:extLst>
        </xdr:cNvPr>
        <xdr:cNvCxnSpPr/>
      </xdr:nvCxnSpPr>
      <xdr:spPr>
        <a:xfrm>
          <a:off x="3797300" y="109385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57785</xdr:rowOff>
    </xdr:from>
    <xdr:to>
      <xdr:col>15</xdr:col>
      <xdr:colOff>101600</xdr:colOff>
      <xdr:row>63</xdr:row>
      <xdr:rowOff>159385</xdr:rowOff>
    </xdr:to>
    <xdr:sp macro="" textlink="">
      <xdr:nvSpPr>
        <xdr:cNvPr id="193" name="楕円 192">
          <a:extLst>
            <a:ext uri="{FF2B5EF4-FFF2-40B4-BE49-F238E27FC236}">
              <a16:creationId xmlns:a16="http://schemas.microsoft.com/office/drawing/2014/main" id="{EACD3560-59B6-4A64-BEF6-A9E29615C3F7}"/>
            </a:ext>
          </a:extLst>
        </xdr:cNvPr>
        <xdr:cNvSpPr/>
      </xdr:nvSpPr>
      <xdr:spPr>
        <a:xfrm>
          <a:off x="2857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108585</xdr:rowOff>
    </xdr:from>
    <xdr:to>
      <xdr:col>19</xdr:col>
      <xdr:colOff>177800</xdr:colOff>
      <xdr:row>63</xdr:row>
      <xdr:rowOff>137160</xdr:rowOff>
    </xdr:to>
    <xdr:cxnSp macro="">
      <xdr:nvCxnSpPr>
        <xdr:cNvPr id="194" name="直線コネクタ 193">
          <a:extLst>
            <a:ext uri="{FF2B5EF4-FFF2-40B4-BE49-F238E27FC236}">
              <a16:creationId xmlns:a16="http://schemas.microsoft.com/office/drawing/2014/main" id="{6393DC86-F995-425F-AA47-74FC058B835E}"/>
            </a:ext>
          </a:extLst>
        </xdr:cNvPr>
        <xdr:cNvCxnSpPr/>
      </xdr:nvCxnSpPr>
      <xdr:spPr>
        <a:xfrm>
          <a:off x="2908300" y="10909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27305</xdr:rowOff>
    </xdr:from>
    <xdr:to>
      <xdr:col>10</xdr:col>
      <xdr:colOff>165100</xdr:colOff>
      <xdr:row>63</xdr:row>
      <xdr:rowOff>128905</xdr:rowOff>
    </xdr:to>
    <xdr:sp macro="" textlink="">
      <xdr:nvSpPr>
        <xdr:cNvPr id="195" name="楕円 194">
          <a:extLst>
            <a:ext uri="{FF2B5EF4-FFF2-40B4-BE49-F238E27FC236}">
              <a16:creationId xmlns:a16="http://schemas.microsoft.com/office/drawing/2014/main" id="{FD56B98E-B881-4814-A863-4397F3884C97}"/>
            </a:ext>
          </a:extLst>
        </xdr:cNvPr>
        <xdr:cNvSpPr/>
      </xdr:nvSpPr>
      <xdr:spPr>
        <a:xfrm>
          <a:off x="196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78105</xdr:rowOff>
    </xdr:from>
    <xdr:to>
      <xdr:col>15</xdr:col>
      <xdr:colOff>50800</xdr:colOff>
      <xdr:row>63</xdr:row>
      <xdr:rowOff>108585</xdr:rowOff>
    </xdr:to>
    <xdr:cxnSp macro="">
      <xdr:nvCxnSpPr>
        <xdr:cNvPr id="196" name="直線コネクタ 195">
          <a:extLst>
            <a:ext uri="{FF2B5EF4-FFF2-40B4-BE49-F238E27FC236}">
              <a16:creationId xmlns:a16="http://schemas.microsoft.com/office/drawing/2014/main" id="{39A4A5AE-B551-4675-BB66-0189C92CB6D0}"/>
            </a:ext>
          </a:extLst>
        </xdr:cNvPr>
        <xdr:cNvCxnSpPr/>
      </xdr:nvCxnSpPr>
      <xdr:spPr>
        <a:xfrm>
          <a:off x="2019300" y="108794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197" name="楕円 196">
          <a:extLst>
            <a:ext uri="{FF2B5EF4-FFF2-40B4-BE49-F238E27FC236}">
              <a16:creationId xmlns:a16="http://schemas.microsoft.com/office/drawing/2014/main" id="{0AF86554-DF07-4534-878F-04DB76F0FFC4}"/>
            </a:ext>
          </a:extLst>
        </xdr:cNvPr>
        <xdr:cNvSpPr/>
      </xdr:nvSpPr>
      <xdr:spPr>
        <a:xfrm>
          <a:off x="107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78105</xdr:rowOff>
    </xdr:to>
    <xdr:cxnSp macro="">
      <xdr:nvCxnSpPr>
        <xdr:cNvPr id="198" name="直線コネクタ 197">
          <a:extLst>
            <a:ext uri="{FF2B5EF4-FFF2-40B4-BE49-F238E27FC236}">
              <a16:creationId xmlns:a16="http://schemas.microsoft.com/office/drawing/2014/main" id="{F35B89CE-758A-4A38-9E21-8A26CBBDA32C}"/>
            </a:ext>
          </a:extLst>
        </xdr:cNvPr>
        <xdr:cNvCxnSpPr/>
      </xdr:nvCxnSpPr>
      <xdr:spPr>
        <a:xfrm>
          <a:off x="1130300" y="10850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8C4664-EAA1-47B2-80C6-5E5AE11C30D3}"/>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E4D7C0A-F753-4E29-8A6A-13C3F9AF4429}"/>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D26A3E2-A340-4BE8-8ABF-013E68177261}"/>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44648EA-9680-4664-8395-E868E2023D3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90CA599-7BC5-4F89-9485-8BED8C972C81}"/>
            </a:ext>
          </a:extLst>
        </xdr:cNvPr>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150512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1BCECB1-ECB9-475F-8212-F82B3AE4C1BF}"/>
            </a:ext>
          </a:extLst>
        </xdr:cNvPr>
        <xdr:cNvSpPr txBox="1"/>
      </xdr:nvSpPr>
      <xdr:spPr>
        <a:xfrm>
          <a:off x="27057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120032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18144A4-DD54-4638-8764-06C0A2FC93A1}"/>
            </a:ext>
          </a:extLst>
        </xdr:cNvPr>
        <xdr:cNvSpPr txBox="1"/>
      </xdr:nvSpPr>
      <xdr:spPr>
        <a:xfrm>
          <a:off x="1816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831C648-5BB6-4326-BC15-A1F267C8B268}"/>
            </a:ext>
          </a:extLst>
        </xdr:cNvPr>
        <xdr:cNvSpPr txBox="1"/>
      </xdr:nvSpPr>
      <xdr:spPr>
        <a:xfrm>
          <a:off x="927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AC18C74-5291-4196-960A-D941C4CC13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C72BC34-C941-4548-BC25-1F081D3F1C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7411143-5FDE-4911-8D46-C07940CE84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81B63D9-CC79-4BC0-B59A-514EE2CA88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78AD054-82F8-468C-A5C2-AB77DFEB62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416F701-151D-4700-8E6A-6D7C1D2D5C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B1FBA20-3CA4-4B87-8DBD-4A9C448C7A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A8181FE-2557-4A42-B502-C4FADE2E83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930A2E5-1352-46D0-8523-8D10775B58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FD6405A-6F77-4D43-9C88-3F5B384A32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AB24537-E479-4059-9AE0-B0D782D901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04EBB0B-F2F4-4FC2-91CA-775000ED4B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F0110A2-8970-44B4-B81B-27CB32C139F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B166B4D-B29A-4AD0-973B-E7CB7826DB1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D91E9C6-E294-416C-B66A-06004ADD0E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A77830B-7E4C-4DBD-BB53-BCA5369E1EE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201A187-2B69-4137-95B1-EA5ECD48F8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3D51344-23AB-476D-BDD2-C476D364C14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E6ACB9D-D497-4216-B9DD-892AB36CECC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489DFF3-9C11-4035-91DF-E6FE39374B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801323E-951E-4D9A-9AEE-F4B02F9920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7E3024E-F0BA-4E7C-AE34-F38D617A7B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4BDB76B-B870-40A3-9933-C70CF468CF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612AD396-DB9B-4585-88A1-0C9DBA3503BF}"/>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963AF13-CDBA-4434-BC30-AC3686F1E94F}"/>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7472E84C-3669-4020-8AF3-91BF71A5F80D}"/>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2E99CDF-8496-401C-8398-670A1A5385BD}"/>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607D7619-38F5-4516-9F98-8C7759D64433}"/>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5EE3F26-0C5B-4DAA-9E4F-7F38724891A4}"/>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72F11B98-D99E-40E4-807D-9930D5D5CA9F}"/>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FEDBDD84-91A5-4454-90DB-A151129B6EA8}"/>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DD4C3FD4-0BF3-4472-9D32-5D99ACEEBFC1}"/>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E72C7969-389D-4628-876D-8F077EDC5F9E}"/>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9CD6171A-4DF3-4707-B917-256EF43AE933}"/>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BCC7AF-CF32-4D8E-8578-D28C7DB00F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865E48-28AD-4C00-BADB-414185DE3F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965ACA-707A-4BB7-8202-24C3892C21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412802-FC7A-4132-9C75-BCDBE9B3F3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B9848A-4ADC-46FF-B1FF-F2155E13C9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71807</xdr:rowOff>
    </xdr:from>
    <xdr:to>
      <xdr:col>55</xdr:col>
      <xdr:colOff>50800</xdr:colOff>
      <xdr:row>64</xdr:row>
      <xdr:rowOff>1957</xdr:rowOff>
    </xdr:to>
    <xdr:sp macro="" textlink="">
      <xdr:nvSpPr>
        <xdr:cNvPr id="246" name="楕円 245">
          <a:extLst>
            <a:ext uri="{FF2B5EF4-FFF2-40B4-BE49-F238E27FC236}">
              <a16:creationId xmlns:a16="http://schemas.microsoft.com/office/drawing/2014/main" id="{050763E9-FF60-4A58-ADCE-C27921D72263}"/>
            </a:ext>
          </a:extLst>
        </xdr:cNvPr>
        <xdr:cNvSpPr/>
      </xdr:nvSpPr>
      <xdr:spPr>
        <a:xfrm>
          <a:off x="10426700" y="108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158184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24E4CB1-E017-4748-8914-5C57E820AFFD}"/>
            </a:ext>
          </a:extLst>
        </xdr:cNvPr>
        <xdr:cNvSpPr txBox="1"/>
      </xdr:nvSpPr>
      <xdr:spPr>
        <a:xfrm>
          <a:off x="10515600" y="1078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72688</xdr:rowOff>
    </xdr:from>
    <xdr:to>
      <xdr:col>50</xdr:col>
      <xdr:colOff>165100</xdr:colOff>
      <xdr:row>64</xdr:row>
      <xdr:rowOff>2838</xdr:rowOff>
    </xdr:to>
    <xdr:sp macro="" textlink="">
      <xdr:nvSpPr>
        <xdr:cNvPr id="248" name="楕円 247">
          <a:extLst>
            <a:ext uri="{FF2B5EF4-FFF2-40B4-BE49-F238E27FC236}">
              <a16:creationId xmlns:a16="http://schemas.microsoft.com/office/drawing/2014/main" id="{61B896C6-CCAD-4132-9509-96EBCC57F52F}"/>
            </a:ext>
          </a:extLst>
        </xdr:cNvPr>
        <xdr:cNvSpPr/>
      </xdr:nvSpPr>
      <xdr:spPr>
        <a:xfrm>
          <a:off x="9588500" y="108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122607</xdr:rowOff>
    </xdr:from>
    <xdr:to>
      <xdr:col>55</xdr:col>
      <xdr:colOff>0</xdr:colOff>
      <xdr:row>63</xdr:row>
      <xdr:rowOff>123488</xdr:rowOff>
    </xdr:to>
    <xdr:cxnSp macro="">
      <xdr:nvCxnSpPr>
        <xdr:cNvPr id="249" name="直線コネクタ 248">
          <a:extLst>
            <a:ext uri="{FF2B5EF4-FFF2-40B4-BE49-F238E27FC236}">
              <a16:creationId xmlns:a16="http://schemas.microsoft.com/office/drawing/2014/main" id="{71E80945-FCB8-4741-86DB-5283A2AE8757}"/>
            </a:ext>
          </a:extLst>
        </xdr:cNvPr>
        <xdr:cNvCxnSpPr/>
      </xdr:nvCxnSpPr>
      <xdr:spPr>
        <a:xfrm flipV="1">
          <a:off x="9639300" y="10923957"/>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73778</xdr:rowOff>
    </xdr:from>
    <xdr:to>
      <xdr:col>46</xdr:col>
      <xdr:colOff>38100</xdr:colOff>
      <xdr:row>64</xdr:row>
      <xdr:rowOff>3928</xdr:rowOff>
    </xdr:to>
    <xdr:sp macro="" textlink="">
      <xdr:nvSpPr>
        <xdr:cNvPr id="250" name="楕円 249">
          <a:extLst>
            <a:ext uri="{FF2B5EF4-FFF2-40B4-BE49-F238E27FC236}">
              <a16:creationId xmlns:a16="http://schemas.microsoft.com/office/drawing/2014/main" id="{B49E06F6-FC5D-4EF2-8077-4FE64F28C994}"/>
            </a:ext>
          </a:extLst>
        </xdr:cNvPr>
        <xdr:cNvSpPr/>
      </xdr:nvSpPr>
      <xdr:spPr>
        <a:xfrm>
          <a:off x="8699500" y="10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123488</xdr:rowOff>
    </xdr:from>
    <xdr:to>
      <xdr:col>50</xdr:col>
      <xdr:colOff>114300</xdr:colOff>
      <xdr:row>63</xdr:row>
      <xdr:rowOff>124578</xdr:rowOff>
    </xdr:to>
    <xdr:cxnSp macro="">
      <xdr:nvCxnSpPr>
        <xdr:cNvPr id="251" name="直線コネクタ 250">
          <a:extLst>
            <a:ext uri="{FF2B5EF4-FFF2-40B4-BE49-F238E27FC236}">
              <a16:creationId xmlns:a16="http://schemas.microsoft.com/office/drawing/2014/main" id="{764F8426-3A13-48BC-9452-4CFC9F8DABDB}"/>
            </a:ext>
          </a:extLst>
        </xdr:cNvPr>
        <xdr:cNvCxnSpPr/>
      </xdr:nvCxnSpPr>
      <xdr:spPr>
        <a:xfrm flipV="1">
          <a:off x="8750300" y="1092483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74188</xdr:rowOff>
    </xdr:from>
    <xdr:to>
      <xdr:col>41</xdr:col>
      <xdr:colOff>101600</xdr:colOff>
      <xdr:row>64</xdr:row>
      <xdr:rowOff>4338</xdr:rowOff>
    </xdr:to>
    <xdr:sp macro="" textlink="">
      <xdr:nvSpPr>
        <xdr:cNvPr id="252" name="楕円 251">
          <a:extLst>
            <a:ext uri="{FF2B5EF4-FFF2-40B4-BE49-F238E27FC236}">
              <a16:creationId xmlns:a16="http://schemas.microsoft.com/office/drawing/2014/main" id="{156E7476-0470-4BB1-9CC9-B9B9062961B0}"/>
            </a:ext>
          </a:extLst>
        </xdr:cNvPr>
        <xdr:cNvSpPr/>
      </xdr:nvSpPr>
      <xdr:spPr>
        <a:xfrm>
          <a:off x="7810500" y="108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124578</xdr:rowOff>
    </xdr:from>
    <xdr:to>
      <xdr:col>45</xdr:col>
      <xdr:colOff>177800</xdr:colOff>
      <xdr:row>63</xdr:row>
      <xdr:rowOff>124988</xdr:rowOff>
    </xdr:to>
    <xdr:cxnSp macro="">
      <xdr:nvCxnSpPr>
        <xdr:cNvPr id="253" name="直線コネクタ 252">
          <a:extLst>
            <a:ext uri="{FF2B5EF4-FFF2-40B4-BE49-F238E27FC236}">
              <a16:creationId xmlns:a16="http://schemas.microsoft.com/office/drawing/2014/main" id="{CA65B68A-B32D-44C4-9431-1216C307B4E7}"/>
            </a:ext>
          </a:extLst>
        </xdr:cNvPr>
        <xdr:cNvCxnSpPr/>
      </xdr:nvCxnSpPr>
      <xdr:spPr>
        <a:xfrm flipV="1">
          <a:off x="7861300" y="10925928"/>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75266</xdr:rowOff>
    </xdr:from>
    <xdr:to>
      <xdr:col>36</xdr:col>
      <xdr:colOff>165100</xdr:colOff>
      <xdr:row>64</xdr:row>
      <xdr:rowOff>5416</xdr:rowOff>
    </xdr:to>
    <xdr:sp macro="" textlink="">
      <xdr:nvSpPr>
        <xdr:cNvPr id="254" name="楕円 253">
          <a:extLst>
            <a:ext uri="{FF2B5EF4-FFF2-40B4-BE49-F238E27FC236}">
              <a16:creationId xmlns:a16="http://schemas.microsoft.com/office/drawing/2014/main" id="{CFFAC2AB-22D8-4369-AE36-8C5394F25711}"/>
            </a:ext>
          </a:extLst>
        </xdr:cNvPr>
        <xdr:cNvSpPr/>
      </xdr:nvSpPr>
      <xdr:spPr>
        <a:xfrm>
          <a:off x="6921500" y="108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124988</xdr:rowOff>
    </xdr:from>
    <xdr:to>
      <xdr:col>41</xdr:col>
      <xdr:colOff>50800</xdr:colOff>
      <xdr:row>63</xdr:row>
      <xdr:rowOff>126066</xdr:rowOff>
    </xdr:to>
    <xdr:cxnSp macro="">
      <xdr:nvCxnSpPr>
        <xdr:cNvPr id="255" name="直線コネクタ 254">
          <a:extLst>
            <a:ext uri="{FF2B5EF4-FFF2-40B4-BE49-F238E27FC236}">
              <a16:creationId xmlns:a16="http://schemas.microsoft.com/office/drawing/2014/main" id="{C1ADDB14-A2A2-4671-877D-6DEF6935DDE5}"/>
            </a:ext>
          </a:extLst>
        </xdr:cNvPr>
        <xdr:cNvCxnSpPr/>
      </xdr:nvCxnSpPr>
      <xdr:spPr>
        <a:xfrm flipV="1">
          <a:off x="6972300" y="1092633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FB23D6C-EBDC-4F4A-814F-514719CF2B76}"/>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0C96632-4EBE-440F-B424-0BEDC5921D48}"/>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509AD1B-ADC9-4842-8C2D-3317157CBCBB}"/>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CDD06BD-516C-475B-B8DA-EBD5F17FC6C5}"/>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165415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6384F89-733C-4E76-9AC1-A10CACA48659}"/>
            </a:ext>
          </a:extLst>
        </xdr:cNvPr>
        <xdr:cNvSpPr txBox="1"/>
      </xdr:nvSpPr>
      <xdr:spPr>
        <a:xfrm>
          <a:off x="9327095" y="1096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166505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2FFB54A-4957-4190-B2F5-019BCD6671F5}"/>
            </a:ext>
          </a:extLst>
        </xdr:cNvPr>
        <xdr:cNvSpPr txBox="1"/>
      </xdr:nvSpPr>
      <xdr:spPr>
        <a:xfrm>
          <a:off x="8450795" y="109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166915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5217BF0-6F26-4F62-BF87-B4D64F2A5695}"/>
            </a:ext>
          </a:extLst>
        </xdr:cNvPr>
        <xdr:cNvSpPr txBox="1"/>
      </xdr:nvSpPr>
      <xdr:spPr>
        <a:xfrm>
          <a:off x="7561795" y="1096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167993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81D9BA4-7B93-424B-B114-FD11A85A2DE8}"/>
            </a:ext>
          </a:extLst>
        </xdr:cNvPr>
        <xdr:cNvSpPr txBox="1"/>
      </xdr:nvSpPr>
      <xdr:spPr>
        <a:xfrm>
          <a:off x="6672795" y="1096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0D931EE-2C2F-4453-ACBE-C96ABE84C8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D4B41A7-1440-440A-9A40-5E1204A903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F283D7A-72FC-4640-95ED-3174B97B4F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27CDEF5-6BFA-47A1-AAEB-624DE419BA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FFB3585-1CCA-41C1-9A11-D2C90AC0BE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D342A1A-35E1-4C28-861F-D2C8D138E8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639D6BF-60C9-45BE-8D89-5DC5A8514D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190EA32-743A-4D61-B959-F7BBD91D0F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710D7FC-E4ED-4930-B0FA-3345CAFAA76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0B5AD2E-C2EB-4FE0-89A8-1DE89236AA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E4A22AE-3C42-4C36-9AF8-E6DC856956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DE571B0-9F15-4207-8621-8F65315191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FFEABA7-8005-4AEA-A21D-7600912839C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343F5F2-61AC-42BB-8E25-5B8E8975B6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4A9B936-5C46-49ED-BACE-582BEEE006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E79463C-D082-455C-815B-0D110FA3F3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6801990-1FD8-4ED9-B817-659276911D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4DD1228-09FF-46A4-AC0E-29277EF018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57EBDCA-5484-41BF-AF8D-BB0DC4FC3A8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30F2B20-5E35-4E12-B3F9-BFF92E7621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B062B68-136D-4018-BD9A-DDC03A0344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BA5278E-B50C-4951-9262-D5426B46CD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EAAC283-9CAB-43DB-A79D-AA155A8DF7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3503307-4FEB-480A-8AA7-2782A75FB2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5CD5477-7351-4CAD-A460-313741831403}"/>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C6E6F89-EE86-4381-B71A-8A969A196B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6E1C4DC-3CB6-4A20-980A-43D3A0F6B82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FA993EC-94BE-4E0A-B448-372823A88225}"/>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BA650468-DA20-41C3-BF11-F0E74DA4B2AE}"/>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CB87368-9E85-4A77-A141-74900A68CA9A}"/>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D1513BB7-726F-4C27-87AC-36619BFC1565}"/>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CC9F0888-0B6A-40BD-BF3D-BDFB86E8E587}"/>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80D6168-37A3-4185-AB55-F1F022981DC9}"/>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89AA5B13-35E1-423C-8A6E-D93DCA777DF7}"/>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7D3277DA-CFAE-4528-8612-210D9BFE93C3}"/>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F2C5879-7429-43D5-B5B6-6A4D2D9AA4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166321-67F1-4B6B-BD66-CBBDFC1FD9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E04D34-8AE1-475C-BCAB-9A557D1EF4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E9E730-F41E-4091-B6FC-74FD3B8EB4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3CAE94-0314-4B10-A59D-0916B075D1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304" name="楕円 303">
          <a:extLst>
            <a:ext uri="{FF2B5EF4-FFF2-40B4-BE49-F238E27FC236}">
              <a16:creationId xmlns:a16="http://schemas.microsoft.com/office/drawing/2014/main" id="{F0D9DE4A-5890-401D-B245-A5D309EC27B0}"/>
            </a:ext>
          </a:extLst>
        </xdr:cNvPr>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D74E11B-3E57-44D3-A9EF-B23EDC15AF33}"/>
            </a:ext>
          </a:extLst>
        </xdr:cNvPr>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6" name="楕円 305">
          <a:extLst>
            <a:ext uri="{FF2B5EF4-FFF2-40B4-BE49-F238E27FC236}">
              <a16:creationId xmlns:a16="http://schemas.microsoft.com/office/drawing/2014/main" id="{4EE39D23-DDB8-45B0-A5FC-5D2CE516ADF9}"/>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1905</xdr:rowOff>
    </xdr:to>
    <xdr:cxnSp macro="">
      <xdr:nvCxnSpPr>
        <xdr:cNvPr id="307" name="直線コネクタ 306">
          <a:extLst>
            <a:ext uri="{FF2B5EF4-FFF2-40B4-BE49-F238E27FC236}">
              <a16:creationId xmlns:a16="http://schemas.microsoft.com/office/drawing/2014/main" id="{6EFC846F-1F02-4B56-BE03-B26DC0ABB30C}"/>
            </a:ext>
          </a:extLst>
        </xdr:cNvPr>
        <xdr:cNvCxnSpPr/>
      </xdr:nvCxnSpPr>
      <xdr:spPr>
        <a:xfrm>
          <a:off x="3797300" y="13856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308" name="楕円 307">
          <a:extLst>
            <a:ext uri="{FF2B5EF4-FFF2-40B4-BE49-F238E27FC236}">
              <a16:creationId xmlns:a16="http://schemas.microsoft.com/office/drawing/2014/main" id="{52EE5BB1-EEFF-49AF-9558-950B54411F04}"/>
            </a:ext>
          </a:extLst>
        </xdr:cNvPr>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140970</xdr:rowOff>
    </xdr:to>
    <xdr:cxnSp macro="">
      <xdr:nvCxnSpPr>
        <xdr:cNvPr id="309" name="直線コネクタ 308">
          <a:extLst>
            <a:ext uri="{FF2B5EF4-FFF2-40B4-BE49-F238E27FC236}">
              <a16:creationId xmlns:a16="http://schemas.microsoft.com/office/drawing/2014/main" id="{4334C956-C381-4F27-880D-843843283B6D}"/>
            </a:ext>
          </a:extLst>
        </xdr:cNvPr>
        <xdr:cNvCxnSpPr/>
      </xdr:nvCxnSpPr>
      <xdr:spPr>
        <a:xfrm>
          <a:off x="2908300" y="13824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310" name="楕円 309">
          <a:extLst>
            <a:ext uri="{FF2B5EF4-FFF2-40B4-BE49-F238E27FC236}">
              <a16:creationId xmlns:a16="http://schemas.microsoft.com/office/drawing/2014/main" id="{57419792-CA88-44EB-89E6-491D17321E76}"/>
            </a:ext>
          </a:extLst>
        </xdr:cNvPr>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78105</xdr:rowOff>
    </xdr:from>
    <xdr:to>
      <xdr:col>15</xdr:col>
      <xdr:colOff>50800</xdr:colOff>
      <xdr:row>80</xdr:row>
      <xdr:rowOff>108586</xdr:rowOff>
    </xdr:to>
    <xdr:cxnSp macro="">
      <xdr:nvCxnSpPr>
        <xdr:cNvPr id="311" name="直線コネクタ 310">
          <a:extLst>
            <a:ext uri="{FF2B5EF4-FFF2-40B4-BE49-F238E27FC236}">
              <a16:creationId xmlns:a16="http://schemas.microsoft.com/office/drawing/2014/main" id="{54EA612A-F71E-4ABD-B8BF-82F8FDDAF865}"/>
            </a:ext>
          </a:extLst>
        </xdr:cNvPr>
        <xdr:cNvCxnSpPr/>
      </xdr:nvCxnSpPr>
      <xdr:spPr>
        <a:xfrm>
          <a:off x="2019300" y="137941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312" name="楕円 311">
          <a:extLst>
            <a:ext uri="{FF2B5EF4-FFF2-40B4-BE49-F238E27FC236}">
              <a16:creationId xmlns:a16="http://schemas.microsoft.com/office/drawing/2014/main" id="{45AA6083-3DAD-4995-84B4-7A6B8B7774FC}"/>
            </a:ext>
          </a:extLst>
        </xdr:cNvPr>
        <xdr:cNvSpPr/>
      </xdr:nvSpPr>
      <xdr:spPr>
        <a:xfrm>
          <a:off x="1079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78105</xdr:rowOff>
    </xdr:to>
    <xdr:cxnSp macro="">
      <xdr:nvCxnSpPr>
        <xdr:cNvPr id="313" name="直線コネクタ 312">
          <a:extLst>
            <a:ext uri="{FF2B5EF4-FFF2-40B4-BE49-F238E27FC236}">
              <a16:creationId xmlns:a16="http://schemas.microsoft.com/office/drawing/2014/main" id="{5750D135-B76A-4DC6-983F-9B5BDF32F763}"/>
            </a:ext>
          </a:extLst>
        </xdr:cNvPr>
        <xdr:cNvCxnSpPr/>
      </xdr:nvCxnSpPr>
      <xdr:spPr>
        <a:xfrm>
          <a:off x="1130300" y="137579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1F7F0B0E-4D43-4F36-A451-755CAA5A8743}"/>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E5D71BDB-BE6B-4B3A-A713-F007BFAFBFA4}"/>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E4380EAF-A889-49D0-AADF-BA3D2C007837}"/>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21B8FF57-8CA6-442A-B770-C3BE2364BD33}"/>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8" name="n_1mainValue【公営住宅】&#10;有形固定資産減価償却率">
          <a:extLst>
            <a:ext uri="{FF2B5EF4-FFF2-40B4-BE49-F238E27FC236}">
              <a16:creationId xmlns:a16="http://schemas.microsoft.com/office/drawing/2014/main" id="{7E330D53-DF2B-4B8F-A8B7-854B12606472}"/>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319" name="n_2mainValue【公営住宅】&#10;有形固定資産減価償却率">
          <a:extLst>
            <a:ext uri="{FF2B5EF4-FFF2-40B4-BE49-F238E27FC236}">
              <a16:creationId xmlns:a16="http://schemas.microsoft.com/office/drawing/2014/main" id="{2541F2AB-A85E-480B-8365-0D5774B50F36}"/>
            </a:ext>
          </a:extLst>
        </xdr:cNvPr>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20" name="n_3mainValue【公営住宅】&#10;有形固定資産減価償却率">
          <a:extLst>
            <a:ext uri="{FF2B5EF4-FFF2-40B4-BE49-F238E27FC236}">
              <a16:creationId xmlns:a16="http://schemas.microsoft.com/office/drawing/2014/main" id="{A4C16409-2D1A-4B67-87F0-FFFB4F3EBD9A}"/>
            </a:ext>
          </a:extLst>
        </xdr:cNvPr>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321" name="n_4mainValue【公営住宅】&#10;有形固定資産減価償却率">
          <a:extLst>
            <a:ext uri="{FF2B5EF4-FFF2-40B4-BE49-F238E27FC236}">
              <a16:creationId xmlns:a16="http://schemas.microsoft.com/office/drawing/2014/main" id="{B78B5461-5703-4E6C-906A-B0C37BC75A6A}"/>
            </a:ext>
          </a:extLst>
        </xdr:cNvPr>
        <xdr:cNvSpPr txBox="1"/>
      </xdr:nvSpPr>
      <xdr:spPr>
        <a:xfrm>
          <a:off x="927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2ACCB2B-2931-43C3-827B-2C1882D41E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F2863D9-8E5E-46FB-92D4-6F18166A1C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CDBC496-CE67-4A46-8BA7-7C6FFA76DF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17B844D-5C99-4971-BA99-D803685A6B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FB3303D-C6AA-4749-98F2-835A02B356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2BFDF04-165E-4E2B-B54A-0079ACDD45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F9FCDF0-EA97-48C8-94F2-7F2AD70FCC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FC09015-F62F-41CF-A948-301E092B9B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8823C0A-15CF-4D55-9A51-8D2DBFA55D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C3416FA-1D45-4E1B-92AC-232DDD2443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894D0B4-1186-4B29-A2C7-AA358849E7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06655E4-2417-47E8-92F7-F5EA8ED1879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6D9A198C-6C96-48B5-8AC0-B4042C4B3C5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4EA30B40-8932-4946-A302-CB4E65E356D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9F599EB-48AF-481E-86C2-9C5E8503C8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95782063-8FC9-49E0-9330-5C53E8F3720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4173040-B45C-4EBE-B12C-B4594B3C33E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FBA6E2C2-C31C-4694-B3EE-81EA360610F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4AA652D-11B2-4162-B980-8CB4C4B5CE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B99D0894-EF0B-437D-903B-E1AFCBFA6B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D13F4C8-55CE-4680-A222-909F9D48EF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78B2918B-90E0-4A44-8DA6-BEBF747B3734}"/>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AE599BCA-3C6B-4E8A-A23E-B84B2525F17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BEDE25D8-BD22-446D-A648-B2F219E36FE8}"/>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F0A660AC-A994-4AF2-A503-6E2687034BDA}"/>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71A7FD01-F830-468D-A237-2A646F32CFC3}"/>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490F841D-E48E-46C3-B4E9-745E832CE1A5}"/>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415FBFCF-3B2A-4E2F-A8F7-9A726E05CFED}"/>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6187804F-4B8E-4788-AB2B-0D2063DA63D2}"/>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58044901-1E84-4ACA-8126-1801966C701E}"/>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1E236AC4-3B6B-4AAC-A0BE-0833464F8602}"/>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1F35EEE9-4B21-473C-AAFD-1C926D01914A}"/>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86CE7F2-B48B-434B-8EA1-472933A2E0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2C2538-584A-4F6E-B08A-2EA255CAC6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74E6FF-203D-4970-B044-1C69EC0E1A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C8495BB-1992-4E1F-8221-E50C3D7EA6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1643066-0F09-4EFD-B5B0-F3A159D68D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115041</xdr:rowOff>
    </xdr:from>
    <xdr:to>
      <xdr:col>55</xdr:col>
      <xdr:colOff>50800</xdr:colOff>
      <xdr:row>86</xdr:row>
      <xdr:rowOff>45191</xdr:rowOff>
    </xdr:to>
    <xdr:sp macro="" textlink="">
      <xdr:nvSpPr>
        <xdr:cNvPr id="359" name="楕円 358">
          <a:extLst>
            <a:ext uri="{FF2B5EF4-FFF2-40B4-BE49-F238E27FC236}">
              <a16:creationId xmlns:a16="http://schemas.microsoft.com/office/drawing/2014/main" id="{B7BF23B5-258E-43B6-B6B2-EB57E427EE27}"/>
            </a:ext>
          </a:extLst>
        </xdr:cNvPr>
        <xdr:cNvSpPr/>
      </xdr:nvSpPr>
      <xdr:spPr>
        <a:xfrm>
          <a:off x="10426700" y="14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586389A0-C851-4019-A6D6-499936F30136}"/>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1" name="楕円 360">
          <a:extLst>
            <a:ext uri="{FF2B5EF4-FFF2-40B4-BE49-F238E27FC236}">
              <a16:creationId xmlns:a16="http://schemas.microsoft.com/office/drawing/2014/main" id="{6E974ED0-422A-451B-A7E5-C971DA4E1465}"/>
            </a:ext>
          </a:extLst>
        </xdr:cNvPr>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165841</xdr:rowOff>
    </xdr:from>
    <xdr:to>
      <xdr:col>55</xdr:col>
      <xdr:colOff>0</xdr:colOff>
      <xdr:row>85</xdr:row>
      <xdr:rowOff>166115</xdr:rowOff>
    </xdr:to>
    <xdr:cxnSp macro="">
      <xdr:nvCxnSpPr>
        <xdr:cNvPr id="362" name="直線コネクタ 361">
          <a:extLst>
            <a:ext uri="{FF2B5EF4-FFF2-40B4-BE49-F238E27FC236}">
              <a16:creationId xmlns:a16="http://schemas.microsoft.com/office/drawing/2014/main" id="{FF395CA0-1948-42A0-8AE2-30E8ED197372}"/>
            </a:ext>
          </a:extLst>
        </xdr:cNvPr>
        <xdr:cNvCxnSpPr/>
      </xdr:nvCxnSpPr>
      <xdr:spPr>
        <a:xfrm flipV="1">
          <a:off x="9639300" y="14739091"/>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115728</xdr:rowOff>
    </xdr:from>
    <xdr:to>
      <xdr:col>46</xdr:col>
      <xdr:colOff>38100</xdr:colOff>
      <xdr:row>86</xdr:row>
      <xdr:rowOff>45878</xdr:rowOff>
    </xdr:to>
    <xdr:sp macro="" textlink="">
      <xdr:nvSpPr>
        <xdr:cNvPr id="363" name="楕円 362">
          <a:extLst>
            <a:ext uri="{FF2B5EF4-FFF2-40B4-BE49-F238E27FC236}">
              <a16:creationId xmlns:a16="http://schemas.microsoft.com/office/drawing/2014/main" id="{E14411D4-82E9-4F7C-A73C-8D18E4607EFA}"/>
            </a:ext>
          </a:extLst>
        </xdr:cNvPr>
        <xdr:cNvSpPr/>
      </xdr:nvSpPr>
      <xdr:spPr>
        <a:xfrm>
          <a:off x="8699500" y="146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166528</xdr:rowOff>
    </xdr:to>
    <xdr:cxnSp macro="">
      <xdr:nvCxnSpPr>
        <xdr:cNvPr id="364" name="直線コネクタ 363">
          <a:extLst>
            <a:ext uri="{FF2B5EF4-FFF2-40B4-BE49-F238E27FC236}">
              <a16:creationId xmlns:a16="http://schemas.microsoft.com/office/drawing/2014/main" id="{32C5C80B-B91F-4A7C-91CF-5108CB3A9777}"/>
            </a:ext>
          </a:extLst>
        </xdr:cNvPr>
        <xdr:cNvCxnSpPr/>
      </xdr:nvCxnSpPr>
      <xdr:spPr>
        <a:xfrm flipV="1">
          <a:off x="8750300" y="1473936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117647</xdr:rowOff>
    </xdr:from>
    <xdr:to>
      <xdr:col>41</xdr:col>
      <xdr:colOff>101600</xdr:colOff>
      <xdr:row>86</xdr:row>
      <xdr:rowOff>47797</xdr:rowOff>
    </xdr:to>
    <xdr:sp macro="" textlink="">
      <xdr:nvSpPr>
        <xdr:cNvPr id="365" name="楕円 364">
          <a:extLst>
            <a:ext uri="{FF2B5EF4-FFF2-40B4-BE49-F238E27FC236}">
              <a16:creationId xmlns:a16="http://schemas.microsoft.com/office/drawing/2014/main" id="{B3497443-94CA-4097-BCB3-C52405AC8ED3}"/>
            </a:ext>
          </a:extLst>
        </xdr:cNvPr>
        <xdr:cNvSpPr/>
      </xdr:nvSpPr>
      <xdr:spPr>
        <a:xfrm>
          <a:off x="7810500" y="146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166528</xdr:rowOff>
    </xdr:from>
    <xdr:to>
      <xdr:col>45</xdr:col>
      <xdr:colOff>177800</xdr:colOff>
      <xdr:row>85</xdr:row>
      <xdr:rowOff>168447</xdr:rowOff>
    </xdr:to>
    <xdr:cxnSp macro="">
      <xdr:nvCxnSpPr>
        <xdr:cNvPr id="366" name="直線コネクタ 365">
          <a:extLst>
            <a:ext uri="{FF2B5EF4-FFF2-40B4-BE49-F238E27FC236}">
              <a16:creationId xmlns:a16="http://schemas.microsoft.com/office/drawing/2014/main" id="{48E7B70F-E7E2-4D3E-94D8-1E6E001B14B1}"/>
            </a:ext>
          </a:extLst>
        </xdr:cNvPr>
        <xdr:cNvCxnSpPr/>
      </xdr:nvCxnSpPr>
      <xdr:spPr>
        <a:xfrm flipV="1">
          <a:off x="7861300" y="14739778"/>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118608</xdr:rowOff>
    </xdr:from>
    <xdr:to>
      <xdr:col>36</xdr:col>
      <xdr:colOff>165100</xdr:colOff>
      <xdr:row>86</xdr:row>
      <xdr:rowOff>48758</xdr:rowOff>
    </xdr:to>
    <xdr:sp macro="" textlink="">
      <xdr:nvSpPr>
        <xdr:cNvPr id="367" name="楕円 366">
          <a:extLst>
            <a:ext uri="{FF2B5EF4-FFF2-40B4-BE49-F238E27FC236}">
              <a16:creationId xmlns:a16="http://schemas.microsoft.com/office/drawing/2014/main" id="{B5109F09-474A-4BBE-BFA2-1852F4946476}"/>
            </a:ext>
          </a:extLst>
        </xdr:cNvPr>
        <xdr:cNvSpPr/>
      </xdr:nvSpPr>
      <xdr:spPr>
        <a:xfrm>
          <a:off x="6921500" y="146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168447</xdr:rowOff>
    </xdr:from>
    <xdr:to>
      <xdr:col>41</xdr:col>
      <xdr:colOff>50800</xdr:colOff>
      <xdr:row>85</xdr:row>
      <xdr:rowOff>169408</xdr:rowOff>
    </xdr:to>
    <xdr:cxnSp macro="">
      <xdr:nvCxnSpPr>
        <xdr:cNvPr id="368" name="直線コネクタ 367">
          <a:extLst>
            <a:ext uri="{FF2B5EF4-FFF2-40B4-BE49-F238E27FC236}">
              <a16:creationId xmlns:a16="http://schemas.microsoft.com/office/drawing/2014/main" id="{F1C2415E-2377-4D13-91AE-DF4236FB5C25}"/>
            </a:ext>
          </a:extLst>
        </xdr:cNvPr>
        <xdr:cNvCxnSpPr/>
      </xdr:nvCxnSpPr>
      <xdr:spPr>
        <a:xfrm flipV="1">
          <a:off x="6972300" y="1474169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571C9BC1-7E52-456A-8839-949B8BAE2F76}"/>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68F54B40-A06E-4AC7-9F75-547874688535}"/>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56BC1CF3-1B1C-43C1-A14D-587B2DF4D021}"/>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F1CC0255-90B8-41B9-BB6C-ABF326CF6C1B}"/>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3" name="n_1mainValue【公営住宅】&#10;一人当たり面積">
          <a:extLst>
            <a:ext uri="{FF2B5EF4-FFF2-40B4-BE49-F238E27FC236}">
              <a16:creationId xmlns:a16="http://schemas.microsoft.com/office/drawing/2014/main" id="{EEF6232A-8EC2-44C6-AA7A-5BF72193093E}"/>
            </a:ext>
          </a:extLst>
        </xdr:cNvPr>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37005</xdr:rowOff>
    </xdr:from>
    <xdr:ext cx="469744" cy="259045"/>
    <xdr:sp macro="" textlink="">
      <xdr:nvSpPr>
        <xdr:cNvPr id="374" name="n_2mainValue【公営住宅】&#10;一人当たり面積">
          <a:extLst>
            <a:ext uri="{FF2B5EF4-FFF2-40B4-BE49-F238E27FC236}">
              <a16:creationId xmlns:a16="http://schemas.microsoft.com/office/drawing/2014/main" id="{C3EC6060-F1DD-4BBE-A26D-497D20F94BDD}"/>
            </a:ext>
          </a:extLst>
        </xdr:cNvPr>
        <xdr:cNvSpPr txBox="1"/>
      </xdr:nvSpPr>
      <xdr:spPr>
        <a:xfrm>
          <a:off x="8515427" y="147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38924</xdr:rowOff>
    </xdr:from>
    <xdr:ext cx="469744" cy="259045"/>
    <xdr:sp macro="" textlink="">
      <xdr:nvSpPr>
        <xdr:cNvPr id="375" name="n_3mainValue【公営住宅】&#10;一人当たり面積">
          <a:extLst>
            <a:ext uri="{FF2B5EF4-FFF2-40B4-BE49-F238E27FC236}">
              <a16:creationId xmlns:a16="http://schemas.microsoft.com/office/drawing/2014/main" id="{445CDB52-CC8A-49D0-B79B-C97D7FA0BCAE}"/>
            </a:ext>
          </a:extLst>
        </xdr:cNvPr>
        <xdr:cNvSpPr txBox="1"/>
      </xdr:nvSpPr>
      <xdr:spPr>
        <a:xfrm>
          <a:off x="7626427" y="147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39885</xdr:rowOff>
    </xdr:from>
    <xdr:ext cx="469744" cy="259045"/>
    <xdr:sp macro="" textlink="">
      <xdr:nvSpPr>
        <xdr:cNvPr id="376" name="n_4mainValue【公営住宅】&#10;一人当たり面積">
          <a:extLst>
            <a:ext uri="{FF2B5EF4-FFF2-40B4-BE49-F238E27FC236}">
              <a16:creationId xmlns:a16="http://schemas.microsoft.com/office/drawing/2014/main" id="{1C4BF4EA-71DE-43EA-A4EE-BE3DAE9DC57F}"/>
            </a:ext>
          </a:extLst>
        </xdr:cNvPr>
        <xdr:cNvSpPr txBox="1"/>
      </xdr:nvSpPr>
      <xdr:spPr>
        <a:xfrm>
          <a:off x="6737427" y="147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F2440A1-4923-4711-8494-C6BBF2E01D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D94B4C3-A535-4361-A5E1-1BA1C23096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8163B39-AD42-4098-8479-8A27430926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88385DF-FC74-4345-8F47-56E229CA35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9A82C51-28F8-4A74-8F56-8028BBA128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5955049-B871-48BC-8D79-F309D11C26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E6090CC-AF34-4576-BD43-6507AC63DB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83D0AFC-715F-42E2-9DB6-2F92BF9489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A1DDBDF2-D0D5-4679-A346-F48848CB3C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AD500CDE-8371-49A4-AA01-54949A6B3D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7ED30FA-39C3-4844-9184-5C9A1EBD87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436BE5D-A804-4666-B5B8-C94B827777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1ABB65B-A17E-4454-AA78-218AB514F3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66B306F-19A9-4EBC-B2AA-130BC193FE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BCF4414A-5936-46BA-900B-4B66215471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4B087D1-7445-4243-AEE8-7D21BA4417C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B7E7B91-B34A-487E-9087-317DCEEC78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96A81C1-8DC6-49CC-9160-8576CD8384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F32D6B6-99F1-42EE-86E1-3775F7ABC0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8C8D012-83BD-481F-95C7-D0B5FF4526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216E71C-3B94-4BAA-A791-159EBDD7DE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497ED4B-9209-4DF0-8AF4-0A787A69BC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E1D8786-C7DD-4124-B674-AE0D403B58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7BF8537-94CF-4961-8245-BD120AEA6E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56664EF-AF68-4EF1-A7FD-97B536ACA5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7CEEF71-59E0-41BD-81D9-542C5CAE34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C0EF15D-E71E-45E5-9CE5-E3915898EB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ED8CE1D7-63A0-45F2-ACE8-9C3C06785EB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D12084B4-2079-457A-811D-B605972EE4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BF79495D-1331-4BEB-A61F-AD3B8A0136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F4F69DA9-0508-4EE1-87C9-30BA12B988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39548951-FBFD-4379-B255-FEC240DE59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8CB3E8AB-F14F-4031-875F-CB5462A751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ECF774AB-FCA8-4617-99BE-9F742D151F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CAA9C000-33D1-4E1F-A289-418A781B17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626EFEDC-5AEE-4C4F-9CB7-AF92848E435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898C08E4-F0D0-40FF-997E-1B315155C68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CAE58D2A-3283-47B1-BDE5-C777791C6E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93009D5E-83C7-4370-96AC-C8BA92881B5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E313C07-12E6-4EF8-A487-82E114DB27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C3106C1-3E9F-492E-8CFE-22A949AE6F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F3C95C3D-FAB3-4B93-AF10-4B846F80ADEF}"/>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41EB7A88-9F4D-4B1F-B3CD-77326D45D45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F8081349-3FCB-4460-8762-F5AD782BA8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C27C787-4C09-4657-B76D-87DBD9A14B8E}"/>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2F44EC64-330B-4539-83B3-440AF79C605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827E595-4342-49D0-9847-3CF0313F8E9A}"/>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82D7BEBE-1BEE-42FD-AC26-870884AC76E9}"/>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46187D26-F4C3-4C42-9A20-927A0EC14ADC}"/>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65305312-3FF7-447B-BAF3-6CA7D0AE3258}"/>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AF8373BB-004E-4E16-AF4B-C25698E3EB51}"/>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1830978A-85A4-484E-A7A1-4BB1EC72C5E3}"/>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0EA7991-D9DC-438F-8F02-F7394F6637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C3F140-10CE-4269-83A6-EFA06958CA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6A5CA41-527D-4B79-A5FB-CA1248C814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671E3EB-E73F-4A9C-8876-CA40CFFC11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64D273-304C-482C-BABE-7CAB2C9335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434" name="楕円 433">
          <a:extLst>
            <a:ext uri="{FF2B5EF4-FFF2-40B4-BE49-F238E27FC236}">
              <a16:creationId xmlns:a16="http://schemas.microsoft.com/office/drawing/2014/main" id="{D0D56187-9726-49D9-B754-51FFF111A890}"/>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16BD88D-CA73-49BE-B9BE-FA2B21EA29AB}"/>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36" name="楕円 435">
          <a:extLst>
            <a:ext uri="{FF2B5EF4-FFF2-40B4-BE49-F238E27FC236}">
              <a16:creationId xmlns:a16="http://schemas.microsoft.com/office/drawing/2014/main" id="{8CD63969-838E-4554-B1C0-EABA82505219}"/>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27215</xdr:rowOff>
    </xdr:to>
    <xdr:cxnSp macro="">
      <xdr:nvCxnSpPr>
        <xdr:cNvPr id="437" name="直線コネクタ 436">
          <a:extLst>
            <a:ext uri="{FF2B5EF4-FFF2-40B4-BE49-F238E27FC236}">
              <a16:creationId xmlns:a16="http://schemas.microsoft.com/office/drawing/2014/main" id="{922BF10E-F939-4F5F-ACA1-FA9CF7100362}"/>
            </a:ext>
          </a:extLst>
        </xdr:cNvPr>
        <xdr:cNvCxnSpPr/>
      </xdr:nvCxnSpPr>
      <xdr:spPr>
        <a:xfrm>
          <a:off x="15481300" y="6653349"/>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38" name="楕円 437">
          <a:extLst>
            <a:ext uri="{FF2B5EF4-FFF2-40B4-BE49-F238E27FC236}">
              <a16:creationId xmlns:a16="http://schemas.microsoft.com/office/drawing/2014/main" id="{D6B57F96-FB7E-4346-9062-9A5042407565}"/>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138249</xdr:rowOff>
    </xdr:to>
    <xdr:cxnSp macro="">
      <xdr:nvCxnSpPr>
        <xdr:cNvPr id="439" name="直線コネクタ 438">
          <a:extLst>
            <a:ext uri="{FF2B5EF4-FFF2-40B4-BE49-F238E27FC236}">
              <a16:creationId xmlns:a16="http://schemas.microsoft.com/office/drawing/2014/main" id="{A2C67C45-485D-448B-AF3B-DE08438DF905}"/>
            </a:ext>
          </a:extLst>
        </xdr:cNvPr>
        <xdr:cNvCxnSpPr/>
      </xdr:nvCxnSpPr>
      <xdr:spPr>
        <a:xfrm>
          <a:off x="14592300" y="6591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40" name="楕円 439">
          <a:extLst>
            <a:ext uri="{FF2B5EF4-FFF2-40B4-BE49-F238E27FC236}">
              <a16:creationId xmlns:a16="http://schemas.microsoft.com/office/drawing/2014/main" id="{4D5D7050-45D9-4356-B1B0-44D71ABE047F}"/>
            </a:ext>
          </a:extLst>
        </xdr:cNvPr>
        <xdr:cNvSpPr/>
      </xdr:nvSpPr>
      <xdr:spPr>
        <a:xfrm>
          <a:off x="13652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25581</xdr:rowOff>
    </xdr:from>
    <xdr:to>
      <xdr:col>76</xdr:col>
      <xdr:colOff>114300</xdr:colOff>
      <xdr:row>38</xdr:row>
      <xdr:rowOff>76200</xdr:rowOff>
    </xdr:to>
    <xdr:cxnSp macro="">
      <xdr:nvCxnSpPr>
        <xdr:cNvPr id="441" name="直線コネクタ 440">
          <a:extLst>
            <a:ext uri="{FF2B5EF4-FFF2-40B4-BE49-F238E27FC236}">
              <a16:creationId xmlns:a16="http://schemas.microsoft.com/office/drawing/2014/main" id="{110EB11B-3936-4FE4-8A4D-8110BAE087CB}"/>
            </a:ext>
          </a:extLst>
        </xdr:cNvPr>
        <xdr:cNvCxnSpPr/>
      </xdr:nvCxnSpPr>
      <xdr:spPr>
        <a:xfrm>
          <a:off x="13703300" y="65406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442" name="楕円 441">
          <a:extLst>
            <a:ext uri="{FF2B5EF4-FFF2-40B4-BE49-F238E27FC236}">
              <a16:creationId xmlns:a16="http://schemas.microsoft.com/office/drawing/2014/main" id="{78A969AA-E1D7-4F55-A4FA-2234B57FAFE2}"/>
            </a:ext>
          </a:extLst>
        </xdr:cNvPr>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25581</xdr:rowOff>
    </xdr:to>
    <xdr:cxnSp macro="">
      <xdr:nvCxnSpPr>
        <xdr:cNvPr id="443" name="直線コネクタ 442">
          <a:extLst>
            <a:ext uri="{FF2B5EF4-FFF2-40B4-BE49-F238E27FC236}">
              <a16:creationId xmlns:a16="http://schemas.microsoft.com/office/drawing/2014/main" id="{7E02BB85-3934-4A3B-BE75-6921F3922A6B}"/>
            </a:ext>
          </a:extLst>
        </xdr:cNvPr>
        <xdr:cNvCxnSpPr/>
      </xdr:nvCxnSpPr>
      <xdr:spPr>
        <a:xfrm>
          <a:off x="12814300" y="648679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2E76103-C655-4D3F-876C-DC584969BC98}"/>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9B16A45-DA76-4B81-AB3C-EC61DB4B6563}"/>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75453F1-0D49-46D2-8A99-1A9A5DF85F25}"/>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EACD092-9B63-463D-9185-B5B5F9D4F658}"/>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D0976E6-965A-4455-BD1A-5891165969F1}"/>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5455180-FB17-477D-A871-E787964F7C35}"/>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223C132-FF09-41DA-859C-C093FD752665}"/>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560865C-5001-467D-9382-499023AC09FC}"/>
            </a:ext>
          </a:extLst>
        </xdr:cNvPr>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B47A248-5E34-450B-9A47-F3835AA67F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367D380-0B17-428C-A069-BF1E072E70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DB0DB5B-4AF8-4ED0-B325-3D36218477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5F0C6E8-6FC0-4AB2-ADE6-76AEEAEEF9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E94469D-B29C-4794-9DCF-0B683A4E15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D8A68F3-B920-41F8-9156-EBB2072D6A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3722AA3-74A0-480D-B3A5-AA4144157C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0B30123-ED8E-44EF-9C40-ADA2183926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B4DDFED-5174-45B3-9BA3-F0236955E6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2F54732-832F-4A76-909E-C1F6D906C6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147DE7FD-6E5E-434A-970A-2FA22CCDE51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6789F232-8F44-4899-8894-E69D80687DF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FB67CE6A-2602-434E-B21D-85C02FDDD86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E59E6447-026B-434B-82EA-3C0AC96C7C8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ABACDAEC-410C-425F-86AB-B4D31167C03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59ABFE6D-A7B0-4643-B37E-13683CBDA1C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2AFF668-664A-47FB-81E4-1F5EEDEA1A8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F4833F04-8A07-4474-8A4A-371162A63B6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A4297605-B34A-416F-8C52-F93DB07FE1B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EA8D3103-CED9-4AEF-9739-3D89D7D7323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8702EB03-9ADE-4334-930A-3AD2F8FAE90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FED55B43-2BF4-4768-BFFB-130A43F6DCB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427FE59-0A59-44F9-A230-504968569A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81AD85C-93E0-41FD-AA0E-DF89C55FCAA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C2F3F48-35DC-430F-9BAF-26E286217C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F400A768-8663-4201-9B68-8E0C38F729C5}"/>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A95AA760-C38D-4554-8AB3-351F42CB67D6}"/>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42CEEBF0-F91E-48C5-ABB0-E91FE0B241FE}"/>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35364B6-4F2D-4621-985A-90E874039A05}"/>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EC25F36A-7450-4210-8912-A4074C28C0CA}"/>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CAA0E00-3604-4065-9E51-0C90C7E57EE8}"/>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FB4A2C46-C8B3-48E3-AC75-3ADE13A5160F}"/>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AB5306E0-A33E-4FBB-8D18-BAD43EAC0838}"/>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DE174D8D-3A17-4E86-ABA7-1B65F80D8A36}"/>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BE2F4918-01FC-4EBB-A2B0-6DB8400B2262}"/>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5CD64C45-B5FE-4FC5-8846-388203B76B66}"/>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DEA9652-9749-4B89-97CF-FF2FDDC225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562655D-78E5-4E1A-918D-CF0EED6834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DD17A5F-B155-4580-8C0C-71CEDC5301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DC847A7-5BCE-41BD-B303-A147F64B8B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FCE0420-CADC-4B80-87BC-0BB0AE1606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89081</xdr:rowOff>
    </xdr:from>
    <xdr:to>
      <xdr:col>116</xdr:col>
      <xdr:colOff>114300</xdr:colOff>
      <xdr:row>40</xdr:row>
      <xdr:rowOff>19231</xdr:rowOff>
    </xdr:to>
    <xdr:sp macro="" textlink="">
      <xdr:nvSpPr>
        <xdr:cNvPr id="493" name="楕円 492">
          <a:extLst>
            <a:ext uri="{FF2B5EF4-FFF2-40B4-BE49-F238E27FC236}">
              <a16:creationId xmlns:a16="http://schemas.microsoft.com/office/drawing/2014/main" id="{ADB9FABF-E0AE-4B5E-BDFA-1F9111622700}"/>
            </a:ext>
          </a:extLst>
        </xdr:cNvPr>
        <xdr:cNvSpPr/>
      </xdr:nvSpPr>
      <xdr:spPr>
        <a:xfrm>
          <a:off x="22110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111958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280D1E3-9092-4C58-B4F9-6A806FBF2335}"/>
            </a:ext>
          </a:extLst>
        </xdr:cNvPr>
        <xdr:cNvSpPr txBox="1"/>
      </xdr:nvSpPr>
      <xdr:spPr>
        <a:xfrm>
          <a:off x="22199600"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92347</xdr:rowOff>
    </xdr:from>
    <xdr:to>
      <xdr:col>112</xdr:col>
      <xdr:colOff>38100</xdr:colOff>
      <xdr:row>40</xdr:row>
      <xdr:rowOff>22497</xdr:rowOff>
    </xdr:to>
    <xdr:sp macro="" textlink="">
      <xdr:nvSpPr>
        <xdr:cNvPr id="495" name="楕円 494">
          <a:extLst>
            <a:ext uri="{FF2B5EF4-FFF2-40B4-BE49-F238E27FC236}">
              <a16:creationId xmlns:a16="http://schemas.microsoft.com/office/drawing/2014/main" id="{D7A90972-8301-4FB0-8E9B-CE74A5CFBBED}"/>
            </a:ext>
          </a:extLst>
        </xdr:cNvPr>
        <xdr:cNvSpPr/>
      </xdr:nvSpPr>
      <xdr:spPr>
        <a:xfrm>
          <a:off x="2127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139881</xdr:rowOff>
    </xdr:from>
    <xdr:to>
      <xdr:col>116</xdr:col>
      <xdr:colOff>63500</xdr:colOff>
      <xdr:row>39</xdr:row>
      <xdr:rowOff>143147</xdr:rowOff>
    </xdr:to>
    <xdr:cxnSp macro="">
      <xdr:nvCxnSpPr>
        <xdr:cNvPr id="496" name="直線コネクタ 495">
          <a:extLst>
            <a:ext uri="{FF2B5EF4-FFF2-40B4-BE49-F238E27FC236}">
              <a16:creationId xmlns:a16="http://schemas.microsoft.com/office/drawing/2014/main" id="{13435227-FAA0-4DF4-9890-7325211D8F12}"/>
            </a:ext>
          </a:extLst>
        </xdr:cNvPr>
        <xdr:cNvCxnSpPr/>
      </xdr:nvCxnSpPr>
      <xdr:spPr>
        <a:xfrm flipV="1">
          <a:off x="21323300" y="68264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89081</xdr:rowOff>
    </xdr:from>
    <xdr:to>
      <xdr:col>107</xdr:col>
      <xdr:colOff>101600</xdr:colOff>
      <xdr:row>40</xdr:row>
      <xdr:rowOff>19231</xdr:rowOff>
    </xdr:to>
    <xdr:sp macro="" textlink="">
      <xdr:nvSpPr>
        <xdr:cNvPr id="497" name="楕円 496">
          <a:extLst>
            <a:ext uri="{FF2B5EF4-FFF2-40B4-BE49-F238E27FC236}">
              <a16:creationId xmlns:a16="http://schemas.microsoft.com/office/drawing/2014/main" id="{62DEDC6A-0B5B-4BD6-8FD1-B8D2BB4E759C}"/>
            </a:ext>
          </a:extLst>
        </xdr:cNvPr>
        <xdr:cNvSpPr/>
      </xdr:nvSpPr>
      <xdr:spPr>
        <a:xfrm>
          <a:off x="20383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139881</xdr:rowOff>
    </xdr:from>
    <xdr:to>
      <xdr:col>111</xdr:col>
      <xdr:colOff>177800</xdr:colOff>
      <xdr:row>39</xdr:row>
      <xdr:rowOff>143147</xdr:rowOff>
    </xdr:to>
    <xdr:cxnSp macro="">
      <xdr:nvCxnSpPr>
        <xdr:cNvPr id="498" name="直線コネクタ 497">
          <a:extLst>
            <a:ext uri="{FF2B5EF4-FFF2-40B4-BE49-F238E27FC236}">
              <a16:creationId xmlns:a16="http://schemas.microsoft.com/office/drawing/2014/main" id="{0736FC95-0EEA-4655-8177-0CEB063B6D00}"/>
            </a:ext>
          </a:extLst>
        </xdr:cNvPr>
        <xdr:cNvCxnSpPr/>
      </xdr:nvCxnSpPr>
      <xdr:spPr>
        <a:xfrm>
          <a:off x="20434300" y="68264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90715</xdr:rowOff>
    </xdr:from>
    <xdr:to>
      <xdr:col>102</xdr:col>
      <xdr:colOff>165100</xdr:colOff>
      <xdr:row>40</xdr:row>
      <xdr:rowOff>20865</xdr:rowOff>
    </xdr:to>
    <xdr:sp macro="" textlink="">
      <xdr:nvSpPr>
        <xdr:cNvPr id="499" name="楕円 498">
          <a:extLst>
            <a:ext uri="{FF2B5EF4-FFF2-40B4-BE49-F238E27FC236}">
              <a16:creationId xmlns:a16="http://schemas.microsoft.com/office/drawing/2014/main" id="{68EE4EA2-8A12-427E-8B47-85B5C46434C2}"/>
            </a:ext>
          </a:extLst>
        </xdr:cNvPr>
        <xdr:cNvSpPr/>
      </xdr:nvSpPr>
      <xdr:spPr>
        <a:xfrm>
          <a:off x="19494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139881</xdr:rowOff>
    </xdr:from>
    <xdr:to>
      <xdr:col>107</xdr:col>
      <xdr:colOff>50800</xdr:colOff>
      <xdr:row>39</xdr:row>
      <xdr:rowOff>141515</xdr:rowOff>
    </xdr:to>
    <xdr:cxnSp macro="">
      <xdr:nvCxnSpPr>
        <xdr:cNvPr id="500" name="直線コネクタ 499">
          <a:extLst>
            <a:ext uri="{FF2B5EF4-FFF2-40B4-BE49-F238E27FC236}">
              <a16:creationId xmlns:a16="http://schemas.microsoft.com/office/drawing/2014/main" id="{3FCB6C7E-6F5E-47F0-8437-34F865A4106E}"/>
            </a:ext>
          </a:extLst>
        </xdr:cNvPr>
        <xdr:cNvCxnSpPr/>
      </xdr:nvCxnSpPr>
      <xdr:spPr>
        <a:xfrm flipV="1">
          <a:off x="19545300" y="68264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95613</xdr:rowOff>
    </xdr:from>
    <xdr:to>
      <xdr:col>98</xdr:col>
      <xdr:colOff>38100</xdr:colOff>
      <xdr:row>40</xdr:row>
      <xdr:rowOff>25763</xdr:rowOff>
    </xdr:to>
    <xdr:sp macro="" textlink="">
      <xdr:nvSpPr>
        <xdr:cNvPr id="501" name="楕円 500">
          <a:extLst>
            <a:ext uri="{FF2B5EF4-FFF2-40B4-BE49-F238E27FC236}">
              <a16:creationId xmlns:a16="http://schemas.microsoft.com/office/drawing/2014/main" id="{1911BD1D-3A5D-4253-9952-6E51C8BD9034}"/>
            </a:ext>
          </a:extLst>
        </xdr:cNvPr>
        <xdr:cNvSpPr/>
      </xdr:nvSpPr>
      <xdr:spPr>
        <a:xfrm>
          <a:off x="18605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141515</xdr:rowOff>
    </xdr:from>
    <xdr:to>
      <xdr:col>102</xdr:col>
      <xdr:colOff>114300</xdr:colOff>
      <xdr:row>39</xdr:row>
      <xdr:rowOff>146413</xdr:rowOff>
    </xdr:to>
    <xdr:cxnSp macro="">
      <xdr:nvCxnSpPr>
        <xdr:cNvPr id="502" name="直線コネクタ 501">
          <a:extLst>
            <a:ext uri="{FF2B5EF4-FFF2-40B4-BE49-F238E27FC236}">
              <a16:creationId xmlns:a16="http://schemas.microsoft.com/office/drawing/2014/main" id="{E6F3E97D-371E-440E-8DA6-69BEC2AC8DF5}"/>
            </a:ext>
          </a:extLst>
        </xdr:cNvPr>
        <xdr:cNvCxnSpPr/>
      </xdr:nvCxnSpPr>
      <xdr:spPr>
        <a:xfrm flipV="1">
          <a:off x="18656300" y="68280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1F98B91-33EE-4B4D-A6CB-D2E99A098B45}"/>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A2E27B6-B567-4BA6-B7A1-3F13A3B7D714}"/>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5633249-99B8-4549-B6FC-25BE80226A14}"/>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C56E3FB-3E27-480F-A2F3-09CB1C4A9BC7}"/>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39024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486744D-A24D-4113-A920-807C252B2515}"/>
            </a:ext>
          </a:extLst>
        </xdr:cNvPr>
        <xdr:cNvSpPr txBox="1"/>
      </xdr:nvSpPr>
      <xdr:spPr>
        <a:xfrm>
          <a:off x="21075727"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F2DC469-3CB0-4C64-A033-3A406FDB3437}"/>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37392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4E005C2-BAD7-4964-9AC0-7F48604A6CDC}"/>
            </a:ext>
          </a:extLst>
        </xdr:cNvPr>
        <xdr:cNvSpPr txBox="1"/>
      </xdr:nvSpPr>
      <xdr:spPr>
        <a:xfrm>
          <a:off x="19310427" y="655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9DEC596-DDEF-4B51-82E7-3B1B7664D617}"/>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66C6084-ECAE-49E7-9E51-4BCBC7307E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F80DA30-3C02-4DD9-A0C4-5A188A0597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8077378-CAF8-48EF-BA92-49035B7DA4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F36CBE5-DB5D-42AC-A342-8BBE8277FE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523D3CA-DC62-4931-9E61-044AAE0E7A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76AE754-7F30-498A-8311-6CA7D90174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FF693C2-25D4-4340-8649-1C29C662AB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6F64847-049F-4094-81C6-C307EC9148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143DE54-EAAA-4ABA-A2F6-489C5FB6ED8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019466D-5934-4ABC-90F8-DB9A8DEC87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FA0A717-805C-4ED7-8D00-2CBE1CC87C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AF3B277-C6E5-471D-BA2A-AA587EFF9D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3AE90B1-AFE6-4589-8661-8242358A9A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FC570D7-D7E3-41BD-B039-74E6749F03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CBEBFEA-2DE4-450B-8AD2-77A48606D4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DC7A4A6-9B16-4D78-B741-2797CA13498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17C37170-6FFF-4E91-BF37-BAADD45A31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85ECB2E-FED9-4A02-99E6-5A221482534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29E9F79-39B0-4D60-85B2-A1D47A2136B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FE3F81E-8679-4F29-BB15-C438F67B68F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CA38BFB9-E04E-4836-B2FD-B5672E6253A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F85F7AC-1899-4E9B-A615-90C556515B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302F1CC-C5AE-453D-AA9E-CFC65DC7D1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FD4E8AE-0141-4F22-A7A9-2B6FE82424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AC423B6B-D3B4-46A7-B911-34D225C21F92}"/>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734072E-4E21-49AE-A3AD-58B4FDAF608A}"/>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EB0C4C48-837B-4ABD-AFA9-9715537497E9}"/>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20B33D1-BB89-4D14-97B9-C302B814DD39}"/>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288BCF2B-2C9D-4F5A-BF33-9A0F5A3DC55E}"/>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A6B0DB8-C8E3-4B97-AF5E-ABA90D114262}"/>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BC724F25-DB10-4891-B43C-A4FF5FAD29B2}"/>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17BD48E2-E3EE-4E0E-B13E-4B8DF293D0DA}"/>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B5656580-38F5-471F-9D62-1F329FBE44CD}"/>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A09A3CF0-A88C-4E53-AA0E-18415B0952E3}"/>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2705B170-97EB-4D94-A836-8833034ECC3E}"/>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C53028F-E342-4B6B-9153-12C9236F82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AF5B997-B8A7-4716-B7DD-92E80AD476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A0A2CB2-8ECB-423C-BEEA-1BC7C7B8BA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CA379C0-B7AF-414C-82C3-46001C9E5D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908565C-997D-4514-8E97-3508EDCC22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51" name="楕円 550">
          <a:extLst>
            <a:ext uri="{FF2B5EF4-FFF2-40B4-BE49-F238E27FC236}">
              <a16:creationId xmlns:a16="http://schemas.microsoft.com/office/drawing/2014/main" id="{BB52EAD2-613A-4419-A647-69928CAF22E3}"/>
            </a:ext>
          </a:extLst>
        </xdr:cNvPr>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162577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3427AF9-2784-42A4-8214-E25D904ED18A}"/>
            </a:ext>
          </a:extLst>
        </xdr:cNvPr>
        <xdr:cNvSpPr txBox="1"/>
      </xdr:nvSpPr>
      <xdr:spPr>
        <a:xfrm>
          <a:off x="16357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53" name="楕円 552">
          <a:extLst>
            <a:ext uri="{FF2B5EF4-FFF2-40B4-BE49-F238E27FC236}">
              <a16:creationId xmlns:a16="http://schemas.microsoft.com/office/drawing/2014/main" id="{19C6FA69-752B-4D70-B919-B43057EB2C76}"/>
            </a:ext>
          </a:extLst>
        </xdr:cNvPr>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51435</xdr:rowOff>
    </xdr:to>
    <xdr:cxnSp macro="">
      <xdr:nvCxnSpPr>
        <xdr:cNvPr id="554" name="直線コネクタ 553">
          <a:extLst>
            <a:ext uri="{FF2B5EF4-FFF2-40B4-BE49-F238E27FC236}">
              <a16:creationId xmlns:a16="http://schemas.microsoft.com/office/drawing/2014/main" id="{33B2A8E1-3093-4FC6-9B4C-289CF4DF5D27}"/>
            </a:ext>
          </a:extLst>
        </xdr:cNvPr>
        <xdr:cNvCxnSpPr/>
      </xdr:nvCxnSpPr>
      <xdr:spPr>
        <a:xfrm flipV="1">
          <a:off x="15481300" y="103060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55" name="楕円 554">
          <a:extLst>
            <a:ext uri="{FF2B5EF4-FFF2-40B4-BE49-F238E27FC236}">
              <a16:creationId xmlns:a16="http://schemas.microsoft.com/office/drawing/2014/main" id="{9C89E6C8-72D1-4170-BDEF-2CC2626DF182}"/>
            </a:ext>
          </a:extLst>
        </xdr:cNvPr>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51435</xdr:rowOff>
    </xdr:to>
    <xdr:cxnSp macro="">
      <xdr:nvCxnSpPr>
        <xdr:cNvPr id="556" name="直線コネクタ 555">
          <a:extLst>
            <a:ext uri="{FF2B5EF4-FFF2-40B4-BE49-F238E27FC236}">
              <a16:creationId xmlns:a16="http://schemas.microsoft.com/office/drawing/2014/main" id="{6B9CA4F2-8104-4DEF-8339-6C2750A5D6A6}"/>
            </a:ext>
          </a:extLst>
        </xdr:cNvPr>
        <xdr:cNvCxnSpPr/>
      </xdr:nvCxnSpPr>
      <xdr:spPr>
        <a:xfrm>
          <a:off x="14592300" y="103365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557" name="楕円 556">
          <a:extLst>
            <a:ext uri="{FF2B5EF4-FFF2-40B4-BE49-F238E27FC236}">
              <a16:creationId xmlns:a16="http://schemas.microsoft.com/office/drawing/2014/main" id="{867F9A74-62A8-4A6C-AB9B-917F646B3B7C}"/>
            </a:ext>
          </a:extLst>
        </xdr:cNvPr>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62</xdr:row>
      <xdr:rowOff>30480</xdr:rowOff>
    </xdr:to>
    <xdr:cxnSp macro="">
      <xdr:nvCxnSpPr>
        <xdr:cNvPr id="558" name="直線コネクタ 557">
          <a:extLst>
            <a:ext uri="{FF2B5EF4-FFF2-40B4-BE49-F238E27FC236}">
              <a16:creationId xmlns:a16="http://schemas.microsoft.com/office/drawing/2014/main" id="{BC8CBC43-EEE9-4493-A309-6F747954A4F3}"/>
            </a:ext>
          </a:extLst>
        </xdr:cNvPr>
        <xdr:cNvCxnSpPr/>
      </xdr:nvCxnSpPr>
      <xdr:spPr>
        <a:xfrm flipV="1">
          <a:off x="13703300" y="103365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141605</xdr:rowOff>
    </xdr:from>
    <xdr:to>
      <xdr:col>67</xdr:col>
      <xdr:colOff>101600</xdr:colOff>
      <xdr:row>62</xdr:row>
      <xdr:rowOff>71755</xdr:rowOff>
    </xdr:to>
    <xdr:sp macro="" textlink="">
      <xdr:nvSpPr>
        <xdr:cNvPr id="559" name="楕円 558">
          <a:extLst>
            <a:ext uri="{FF2B5EF4-FFF2-40B4-BE49-F238E27FC236}">
              <a16:creationId xmlns:a16="http://schemas.microsoft.com/office/drawing/2014/main" id="{34AFE076-16F6-485D-9F2E-9467B863EC7D}"/>
            </a:ext>
          </a:extLst>
        </xdr:cNvPr>
        <xdr:cNvSpPr/>
      </xdr:nvSpPr>
      <xdr:spPr>
        <a:xfrm>
          <a:off x="1276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20955</xdr:rowOff>
    </xdr:from>
    <xdr:to>
      <xdr:col>71</xdr:col>
      <xdr:colOff>177800</xdr:colOff>
      <xdr:row>62</xdr:row>
      <xdr:rowOff>30480</xdr:rowOff>
    </xdr:to>
    <xdr:cxnSp macro="">
      <xdr:nvCxnSpPr>
        <xdr:cNvPr id="560" name="直線コネクタ 559">
          <a:extLst>
            <a:ext uri="{FF2B5EF4-FFF2-40B4-BE49-F238E27FC236}">
              <a16:creationId xmlns:a16="http://schemas.microsoft.com/office/drawing/2014/main" id="{2DAB6BB3-B17F-4016-BFAC-D7F2EDCAA18A}"/>
            </a:ext>
          </a:extLst>
        </xdr:cNvPr>
        <xdr:cNvCxnSpPr/>
      </xdr:nvCxnSpPr>
      <xdr:spPr>
        <a:xfrm>
          <a:off x="12814300" y="1065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6596D7BE-079F-41B2-ACF4-124AD1B3D84B}"/>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32768169-557F-4936-B014-E7D9B09FAD5D}"/>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5C3ACE90-FFD4-433A-980C-01F5D32AD40F}"/>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3711EAFB-9C70-42F2-8392-800C957AD9AB}"/>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565" name="n_1mainValue【学校施設】&#10;有形固定資産減価償却率">
          <a:extLst>
            <a:ext uri="{FF2B5EF4-FFF2-40B4-BE49-F238E27FC236}">
              <a16:creationId xmlns:a16="http://schemas.microsoft.com/office/drawing/2014/main" id="{43898F99-C453-42B3-B83D-A210219C5A09}"/>
            </a:ext>
          </a:extLst>
        </xdr:cNvPr>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66" name="n_2mainValue【学校施設】&#10;有形固定資産減価償却率">
          <a:extLst>
            <a:ext uri="{FF2B5EF4-FFF2-40B4-BE49-F238E27FC236}">
              <a16:creationId xmlns:a16="http://schemas.microsoft.com/office/drawing/2014/main" id="{24726634-FE0B-4BC4-A37F-9CA074A8FAD8}"/>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567" name="n_3mainValue【学校施設】&#10;有形固定資産減価償却率">
          <a:extLst>
            <a:ext uri="{FF2B5EF4-FFF2-40B4-BE49-F238E27FC236}">
              <a16:creationId xmlns:a16="http://schemas.microsoft.com/office/drawing/2014/main" id="{84956B04-51CE-4460-B971-356D935CAACB}"/>
            </a:ext>
          </a:extLst>
        </xdr:cNvPr>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62882</xdr:rowOff>
    </xdr:from>
    <xdr:ext cx="405111" cy="259045"/>
    <xdr:sp macro="" textlink="">
      <xdr:nvSpPr>
        <xdr:cNvPr id="568" name="n_4mainValue【学校施設】&#10;有形固定資産減価償却率">
          <a:extLst>
            <a:ext uri="{FF2B5EF4-FFF2-40B4-BE49-F238E27FC236}">
              <a16:creationId xmlns:a16="http://schemas.microsoft.com/office/drawing/2014/main" id="{06D7B735-0879-466C-84EB-68C03BBE2877}"/>
            </a:ext>
          </a:extLst>
        </xdr:cNvPr>
        <xdr:cNvSpPr txBox="1"/>
      </xdr:nvSpPr>
      <xdr:spPr>
        <a:xfrm>
          <a:off x="12611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20D0052-BF4F-4234-88CD-D2BEA82F78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D8C37DA-FD68-42A4-B376-EC146C1BD8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974250A-9C47-4550-B681-CC02DB4706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4D5423C-5D0A-4EE9-A24E-9959F3D31C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ADF2C42-87D9-4718-8516-247673CBA5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27F3027-F3E9-40F8-9F69-8955917CA5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491CEB8-6824-489B-834E-90CD8A5281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49B7C4E-A8CC-40A7-B2FC-3BA756721E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C35CE8E-315F-4804-A221-9E77AC395A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36480AD-1BAF-446F-8014-F66F031710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B2CC80B-C8B4-4C4A-B912-6D490AFEC5E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34EDDC5-5865-4936-B55D-2936FF5399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E015C3D-C0C2-41BF-8F1F-EA7AA649F30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13CCB36-48EC-4F06-B54C-D9C493431B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58AC98EF-7534-471A-AA85-A61EC7C2DC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2236AF9B-81CF-42CA-88BA-6A072EAD17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1A851E1-806F-4073-83DE-1E79220FF3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9DBBBC66-1BAD-437A-89D5-AC8D3F6CF1B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F7DE4CF1-D522-4615-B9B9-B8EB6DDDD1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AC8C73BD-3B7D-403E-904F-2D1CAEC0898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B88F80A-C8CC-4955-8F80-92D179997E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930C1FEE-4F88-4FB9-8309-40BC06220B2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7FDE97BE-FDB4-46B1-B67E-5B3CDEB8D8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D9E1D5E0-0A55-4EDA-AE57-CB6A52DF46BB}"/>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4DC4B677-3FE6-4182-965D-A31F90BEB00E}"/>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11619164-6116-4B3F-A4F8-A9151A2B313E}"/>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E052D645-4F6B-49C4-92FA-F9914FADFEB4}"/>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FA23D5EC-3E6A-4FCF-BDFA-C290A3561E6B}"/>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3FB5BFF-41EA-45D9-AB04-18F92F630851}"/>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1B92D2A-8AA4-4AB5-8C14-4C0AC42473F8}"/>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40651320-050D-4879-9659-A16D5C7BF778}"/>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AF8D0B5C-A8F5-43A0-BD46-FAF743BD4889}"/>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D1EAE05D-7280-4538-9B17-32E8FF08342E}"/>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5EFE58E-D2E2-4E46-8924-C924D2E8CEFF}"/>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052494E-733E-490B-930D-B85DC4DA85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C80E607-8699-4039-9905-3C566E1CC7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7E0ED57-93BC-4947-945F-07A8656F86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5DC4E10-8E10-48C5-A17C-69DF7C54CA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1D1289F-5BA2-4D19-A08C-8A38944194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69977</xdr:rowOff>
    </xdr:from>
    <xdr:to>
      <xdr:col>116</xdr:col>
      <xdr:colOff>114300</xdr:colOff>
      <xdr:row>63</xdr:row>
      <xdr:rowOff>127</xdr:rowOff>
    </xdr:to>
    <xdr:sp macro="" textlink="">
      <xdr:nvSpPr>
        <xdr:cNvPr id="608" name="楕円 607">
          <a:extLst>
            <a:ext uri="{FF2B5EF4-FFF2-40B4-BE49-F238E27FC236}">
              <a16:creationId xmlns:a16="http://schemas.microsoft.com/office/drawing/2014/main" id="{88AB268D-D374-49D6-8E4E-433428AE956A}"/>
            </a:ext>
          </a:extLst>
        </xdr:cNvPr>
        <xdr:cNvSpPr/>
      </xdr:nvSpPr>
      <xdr:spPr>
        <a:xfrm>
          <a:off x="22110700" y="10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156354</xdr:rowOff>
    </xdr:from>
    <xdr:ext cx="469744" cy="259045"/>
    <xdr:sp macro="" textlink="">
      <xdr:nvSpPr>
        <xdr:cNvPr id="609" name="【学校施設】&#10;一人当たり面積該当値テキスト">
          <a:extLst>
            <a:ext uri="{FF2B5EF4-FFF2-40B4-BE49-F238E27FC236}">
              <a16:creationId xmlns:a16="http://schemas.microsoft.com/office/drawing/2014/main" id="{C88EAF91-1D98-48EF-AE81-D600B163C92A}"/>
            </a:ext>
          </a:extLst>
        </xdr:cNvPr>
        <xdr:cNvSpPr txBox="1"/>
      </xdr:nvSpPr>
      <xdr:spPr>
        <a:xfrm>
          <a:off x="22199600" y="106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71882</xdr:rowOff>
    </xdr:from>
    <xdr:to>
      <xdr:col>112</xdr:col>
      <xdr:colOff>38100</xdr:colOff>
      <xdr:row>63</xdr:row>
      <xdr:rowOff>2032</xdr:rowOff>
    </xdr:to>
    <xdr:sp macro="" textlink="">
      <xdr:nvSpPr>
        <xdr:cNvPr id="610" name="楕円 609">
          <a:extLst>
            <a:ext uri="{FF2B5EF4-FFF2-40B4-BE49-F238E27FC236}">
              <a16:creationId xmlns:a16="http://schemas.microsoft.com/office/drawing/2014/main" id="{39BE729F-013C-4261-9339-5BABA3110234}"/>
            </a:ext>
          </a:extLst>
        </xdr:cNvPr>
        <xdr:cNvSpPr/>
      </xdr:nvSpPr>
      <xdr:spPr>
        <a:xfrm>
          <a:off x="212725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120777</xdr:rowOff>
    </xdr:from>
    <xdr:to>
      <xdr:col>116</xdr:col>
      <xdr:colOff>63500</xdr:colOff>
      <xdr:row>62</xdr:row>
      <xdr:rowOff>122682</xdr:rowOff>
    </xdr:to>
    <xdr:cxnSp macro="">
      <xdr:nvCxnSpPr>
        <xdr:cNvPr id="611" name="直線コネクタ 610">
          <a:extLst>
            <a:ext uri="{FF2B5EF4-FFF2-40B4-BE49-F238E27FC236}">
              <a16:creationId xmlns:a16="http://schemas.microsoft.com/office/drawing/2014/main" id="{79265F8F-B4D5-40E7-B168-89C1A2E91882}"/>
            </a:ext>
          </a:extLst>
        </xdr:cNvPr>
        <xdr:cNvCxnSpPr/>
      </xdr:nvCxnSpPr>
      <xdr:spPr>
        <a:xfrm flipV="1">
          <a:off x="21323300" y="1075067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74549</xdr:rowOff>
    </xdr:from>
    <xdr:to>
      <xdr:col>107</xdr:col>
      <xdr:colOff>101600</xdr:colOff>
      <xdr:row>63</xdr:row>
      <xdr:rowOff>4699</xdr:rowOff>
    </xdr:to>
    <xdr:sp macro="" textlink="">
      <xdr:nvSpPr>
        <xdr:cNvPr id="612" name="楕円 611">
          <a:extLst>
            <a:ext uri="{FF2B5EF4-FFF2-40B4-BE49-F238E27FC236}">
              <a16:creationId xmlns:a16="http://schemas.microsoft.com/office/drawing/2014/main" id="{A8FA9679-BC4D-4E89-9830-92454F579EC7}"/>
            </a:ext>
          </a:extLst>
        </xdr:cNvPr>
        <xdr:cNvSpPr/>
      </xdr:nvSpPr>
      <xdr:spPr>
        <a:xfrm>
          <a:off x="20383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122682</xdr:rowOff>
    </xdr:from>
    <xdr:to>
      <xdr:col>111</xdr:col>
      <xdr:colOff>177800</xdr:colOff>
      <xdr:row>62</xdr:row>
      <xdr:rowOff>125349</xdr:rowOff>
    </xdr:to>
    <xdr:cxnSp macro="">
      <xdr:nvCxnSpPr>
        <xdr:cNvPr id="613" name="直線コネクタ 612">
          <a:extLst>
            <a:ext uri="{FF2B5EF4-FFF2-40B4-BE49-F238E27FC236}">
              <a16:creationId xmlns:a16="http://schemas.microsoft.com/office/drawing/2014/main" id="{8C4E88C7-F83B-40A9-8306-56B660E28186}"/>
            </a:ext>
          </a:extLst>
        </xdr:cNvPr>
        <xdr:cNvCxnSpPr/>
      </xdr:nvCxnSpPr>
      <xdr:spPr>
        <a:xfrm flipV="1">
          <a:off x="20434300" y="107525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97219</xdr:rowOff>
    </xdr:from>
    <xdr:to>
      <xdr:col>102</xdr:col>
      <xdr:colOff>165100</xdr:colOff>
      <xdr:row>63</xdr:row>
      <xdr:rowOff>27369</xdr:rowOff>
    </xdr:to>
    <xdr:sp macro="" textlink="">
      <xdr:nvSpPr>
        <xdr:cNvPr id="614" name="楕円 613">
          <a:extLst>
            <a:ext uri="{FF2B5EF4-FFF2-40B4-BE49-F238E27FC236}">
              <a16:creationId xmlns:a16="http://schemas.microsoft.com/office/drawing/2014/main" id="{861B1FF1-4A8B-4764-ADD0-7076051CC0C9}"/>
            </a:ext>
          </a:extLst>
        </xdr:cNvPr>
        <xdr:cNvSpPr/>
      </xdr:nvSpPr>
      <xdr:spPr>
        <a:xfrm>
          <a:off x="194945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125349</xdr:rowOff>
    </xdr:from>
    <xdr:to>
      <xdr:col>107</xdr:col>
      <xdr:colOff>50800</xdr:colOff>
      <xdr:row>62</xdr:row>
      <xdr:rowOff>148019</xdr:rowOff>
    </xdr:to>
    <xdr:cxnSp macro="">
      <xdr:nvCxnSpPr>
        <xdr:cNvPr id="615" name="直線コネクタ 614">
          <a:extLst>
            <a:ext uri="{FF2B5EF4-FFF2-40B4-BE49-F238E27FC236}">
              <a16:creationId xmlns:a16="http://schemas.microsoft.com/office/drawing/2014/main" id="{E045710B-E274-4B9F-86AB-B9746027128B}"/>
            </a:ext>
          </a:extLst>
        </xdr:cNvPr>
        <xdr:cNvCxnSpPr/>
      </xdr:nvCxnSpPr>
      <xdr:spPr>
        <a:xfrm flipV="1">
          <a:off x="19545300" y="10755249"/>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99695</xdr:rowOff>
    </xdr:from>
    <xdr:to>
      <xdr:col>98</xdr:col>
      <xdr:colOff>38100</xdr:colOff>
      <xdr:row>63</xdr:row>
      <xdr:rowOff>29845</xdr:rowOff>
    </xdr:to>
    <xdr:sp macro="" textlink="">
      <xdr:nvSpPr>
        <xdr:cNvPr id="616" name="楕円 615">
          <a:extLst>
            <a:ext uri="{FF2B5EF4-FFF2-40B4-BE49-F238E27FC236}">
              <a16:creationId xmlns:a16="http://schemas.microsoft.com/office/drawing/2014/main" id="{9F590378-251E-4D2A-B097-DB92121DE4DD}"/>
            </a:ext>
          </a:extLst>
        </xdr:cNvPr>
        <xdr:cNvSpPr/>
      </xdr:nvSpPr>
      <xdr:spPr>
        <a:xfrm>
          <a:off x="18605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148019</xdr:rowOff>
    </xdr:from>
    <xdr:to>
      <xdr:col>102</xdr:col>
      <xdr:colOff>114300</xdr:colOff>
      <xdr:row>62</xdr:row>
      <xdr:rowOff>150495</xdr:rowOff>
    </xdr:to>
    <xdr:cxnSp macro="">
      <xdr:nvCxnSpPr>
        <xdr:cNvPr id="617" name="直線コネクタ 616">
          <a:extLst>
            <a:ext uri="{FF2B5EF4-FFF2-40B4-BE49-F238E27FC236}">
              <a16:creationId xmlns:a16="http://schemas.microsoft.com/office/drawing/2014/main" id="{EFABB077-1032-4995-86A1-E032FFD59F81}"/>
            </a:ext>
          </a:extLst>
        </xdr:cNvPr>
        <xdr:cNvCxnSpPr/>
      </xdr:nvCxnSpPr>
      <xdr:spPr>
        <a:xfrm flipV="1">
          <a:off x="18656300" y="1077791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26B41327-3910-4239-880C-B641212E0FF3}"/>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AD0F3F4C-862C-4CAD-8A38-98C1C6880D92}"/>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18740E77-A495-476F-9A5D-83A089280EF9}"/>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672F4B44-F8EB-42DB-ABDF-9934D5C1773F}"/>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164609</xdr:rowOff>
    </xdr:from>
    <xdr:ext cx="469744" cy="259045"/>
    <xdr:sp macro="" textlink="">
      <xdr:nvSpPr>
        <xdr:cNvPr id="622" name="n_1mainValue【学校施設】&#10;一人当たり面積">
          <a:extLst>
            <a:ext uri="{FF2B5EF4-FFF2-40B4-BE49-F238E27FC236}">
              <a16:creationId xmlns:a16="http://schemas.microsoft.com/office/drawing/2014/main" id="{D77CBA5D-89CC-4925-82F9-593025566AD9}"/>
            </a:ext>
          </a:extLst>
        </xdr:cNvPr>
        <xdr:cNvSpPr txBox="1"/>
      </xdr:nvSpPr>
      <xdr:spPr>
        <a:xfrm>
          <a:off x="21075727"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167276</xdr:rowOff>
    </xdr:from>
    <xdr:ext cx="469744" cy="259045"/>
    <xdr:sp macro="" textlink="">
      <xdr:nvSpPr>
        <xdr:cNvPr id="623" name="n_2mainValue【学校施設】&#10;一人当たり面積">
          <a:extLst>
            <a:ext uri="{FF2B5EF4-FFF2-40B4-BE49-F238E27FC236}">
              <a16:creationId xmlns:a16="http://schemas.microsoft.com/office/drawing/2014/main" id="{65E4DBD4-D721-46D8-9918-65D4448427B2}"/>
            </a:ext>
          </a:extLst>
        </xdr:cNvPr>
        <xdr:cNvSpPr txBox="1"/>
      </xdr:nvSpPr>
      <xdr:spPr>
        <a:xfrm>
          <a:off x="20199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18496</xdr:rowOff>
    </xdr:from>
    <xdr:ext cx="469744" cy="259045"/>
    <xdr:sp macro="" textlink="">
      <xdr:nvSpPr>
        <xdr:cNvPr id="624" name="n_3mainValue【学校施設】&#10;一人当たり面積">
          <a:extLst>
            <a:ext uri="{FF2B5EF4-FFF2-40B4-BE49-F238E27FC236}">
              <a16:creationId xmlns:a16="http://schemas.microsoft.com/office/drawing/2014/main" id="{7444BB7C-4051-4785-A073-05ADF9671425}"/>
            </a:ext>
          </a:extLst>
        </xdr:cNvPr>
        <xdr:cNvSpPr txBox="1"/>
      </xdr:nvSpPr>
      <xdr:spPr>
        <a:xfrm>
          <a:off x="19310427" y="10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20972</xdr:rowOff>
    </xdr:from>
    <xdr:ext cx="469744" cy="259045"/>
    <xdr:sp macro="" textlink="">
      <xdr:nvSpPr>
        <xdr:cNvPr id="625" name="n_4mainValue【学校施設】&#10;一人当たり面積">
          <a:extLst>
            <a:ext uri="{FF2B5EF4-FFF2-40B4-BE49-F238E27FC236}">
              <a16:creationId xmlns:a16="http://schemas.microsoft.com/office/drawing/2014/main" id="{E1ADA972-3FF0-49F1-905F-16FC13CF7747}"/>
            </a:ext>
          </a:extLst>
        </xdr:cNvPr>
        <xdr:cNvSpPr txBox="1"/>
      </xdr:nvSpPr>
      <xdr:spPr>
        <a:xfrm>
          <a:off x="18421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638DE7F1-C29E-4365-BD5F-2BE266EFBC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185CB32-1222-460D-B024-7DFE86E63F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2D3F249-5210-4335-BE13-0AC3F53BB0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958E094-870F-4217-9639-76D359BBD8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8497EDD-2C69-4B39-B18C-E470FEE358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9C4C2E0-7216-40AF-A3DD-594ED76CC1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991121D-5FB7-45A7-935E-A7D246DC13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2B4CC069-C2FF-4621-8083-9D51CA7BBB2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6A2BD256-1E10-4F2A-80CB-5969DF5F83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E663E5F8-198C-4C76-8886-AB899A050F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FFC2BD40-B87D-4D4B-ACC2-ED30D4B952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41D58F4E-4B63-4F4B-B9E8-D56C139302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10BB9475-A69D-43AB-9F6D-F873FCB3AB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6E161201-7659-4B7D-9B85-4768B61C35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1DD5676A-3E18-46E9-8393-83025EF625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4DD6DF8-DE1A-4309-9FBA-50357E6E8BF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8CC8E6C-A2F8-4652-90FB-D0675A5BF7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58B6F89-B602-42E0-8964-E8140A4442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BF34992-9569-4183-92D5-2C30B40269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4DFE4C17-D087-4CD4-A168-7887AE182C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DF251540-1E35-427A-A010-50A3C3D7F3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5775738-768F-41C9-8B8B-0F6EB318C8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77A2A773-706B-4C10-939B-4DEC98E66F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CCBB28A2-D220-4639-8D52-E45451539B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3D0E43E9-F256-480F-85A7-F03BBD4023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7A26FAE-6E40-4949-B96E-87451EF1CD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E342853D-AA98-4830-A60C-4B60A29EF7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87BB10D8-FA79-4E6F-A34C-887F25B7CE6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D585F9E7-D7B3-4DB5-B568-2BA843CCE29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A3F6926B-0317-4A6F-841B-4C4B82ABD3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E8EF889-055C-4249-A055-79D74E046B6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925503AB-6FD4-4DBE-AE53-1FF2FE89492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84BE0390-ABE9-4543-A6D2-0395A750FD3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B73FF23E-5A19-4DB5-8970-CD27B90477F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6218C17B-F637-41E4-9E53-8CFE3BC76A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68B35DEA-3FD1-4BD5-A50A-1FCE7DFF2EB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C780A48A-47C3-49F6-B0DD-9C6C8E6299D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C49D31FD-1006-41E5-8AEE-B94322C16D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BA846C14-3AC6-44B3-B727-F4C5ADE342A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53B6D833-0E84-4080-AC2D-78F598FA32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ACB08868-C9E5-4A45-9729-3B43D002848F}"/>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758049CE-58A4-4ADD-966A-3CB77A2CDD1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E859636B-C455-48DD-8CC3-E4D1F390774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a:extLst>
            <a:ext uri="{FF2B5EF4-FFF2-40B4-BE49-F238E27FC236}">
              <a16:creationId xmlns:a16="http://schemas.microsoft.com/office/drawing/2014/main" id="{C602C489-CAB2-46BA-9B41-C0CCA2C67FDB}"/>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a:extLst>
            <a:ext uri="{FF2B5EF4-FFF2-40B4-BE49-F238E27FC236}">
              <a16:creationId xmlns:a16="http://schemas.microsoft.com/office/drawing/2014/main" id="{E2B45E09-0F73-4426-9C63-97E35FC3E754}"/>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a:extLst>
            <a:ext uri="{FF2B5EF4-FFF2-40B4-BE49-F238E27FC236}">
              <a16:creationId xmlns:a16="http://schemas.microsoft.com/office/drawing/2014/main" id="{9937FD44-8C17-41CC-AEFE-3BD19BA51636}"/>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a:extLst>
            <a:ext uri="{FF2B5EF4-FFF2-40B4-BE49-F238E27FC236}">
              <a16:creationId xmlns:a16="http://schemas.microsoft.com/office/drawing/2014/main" id="{91E795BD-928F-4A6F-94D5-676FE461AD8C}"/>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a:extLst>
            <a:ext uri="{FF2B5EF4-FFF2-40B4-BE49-F238E27FC236}">
              <a16:creationId xmlns:a16="http://schemas.microsoft.com/office/drawing/2014/main" id="{6828A72D-C47E-476E-A6F9-3710BEEF3F13}"/>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a:extLst>
            <a:ext uri="{FF2B5EF4-FFF2-40B4-BE49-F238E27FC236}">
              <a16:creationId xmlns:a16="http://schemas.microsoft.com/office/drawing/2014/main" id="{F8A3E4A7-178B-4F54-8828-E406A3C694F2}"/>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a:extLst>
            <a:ext uri="{FF2B5EF4-FFF2-40B4-BE49-F238E27FC236}">
              <a16:creationId xmlns:a16="http://schemas.microsoft.com/office/drawing/2014/main" id="{6866ECAC-3538-4D8E-B133-6FF713A2D6F7}"/>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a:extLst>
            <a:ext uri="{FF2B5EF4-FFF2-40B4-BE49-F238E27FC236}">
              <a16:creationId xmlns:a16="http://schemas.microsoft.com/office/drawing/2014/main" id="{2E1E2D6B-7B5F-4B67-A6EC-F5818C52A035}"/>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64285F9-DA71-4AF4-B420-45581F3711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BA1DC51-692C-4376-A9E9-15872DE82C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7AAF1C8-6620-4438-911C-AD80FB73E8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4D71B8C-B62C-4F9F-B4A9-51DF85B80E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F2F5684-9703-4E13-930B-5B53795C95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682" name="楕円 681">
          <a:extLst>
            <a:ext uri="{FF2B5EF4-FFF2-40B4-BE49-F238E27FC236}">
              <a16:creationId xmlns:a16="http://schemas.microsoft.com/office/drawing/2014/main" id="{6A02D5AC-4667-4F80-9A56-EB52EA792D57}"/>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683" name="【公民館】&#10;有形固定資産減価償却率該当値テキスト">
          <a:extLst>
            <a:ext uri="{FF2B5EF4-FFF2-40B4-BE49-F238E27FC236}">
              <a16:creationId xmlns:a16="http://schemas.microsoft.com/office/drawing/2014/main" id="{D26D3DC6-67E1-43B3-B194-12BD22859006}"/>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46355</xdr:rowOff>
    </xdr:from>
    <xdr:to>
      <xdr:col>81</xdr:col>
      <xdr:colOff>101600</xdr:colOff>
      <xdr:row>106</xdr:row>
      <xdr:rowOff>147955</xdr:rowOff>
    </xdr:to>
    <xdr:sp macro="" textlink="">
      <xdr:nvSpPr>
        <xdr:cNvPr id="684" name="楕円 683">
          <a:extLst>
            <a:ext uri="{FF2B5EF4-FFF2-40B4-BE49-F238E27FC236}">
              <a16:creationId xmlns:a16="http://schemas.microsoft.com/office/drawing/2014/main" id="{AF013160-B1DD-4F00-AF44-B99C5B1110DE}"/>
            </a:ext>
          </a:extLst>
        </xdr:cNvPr>
        <xdr:cNvSpPr/>
      </xdr:nvSpPr>
      <xdr:spPr>
        <a:xfrm>
          <a:off x="1543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97155</xdr:rowOff>
    </xdr:from>
    <xdr:to>
      <xdr:col>85</xdr:col>
      <xdr:colOff>127000</xdr:colOff>
      <xdr:row>106</xdr:row>
      <xdr:rowOff>123825</xdr:rowOff>
    </xdr:to>
    <xdr:cxnSp macro="">
      <xdr:nvCxnSpPr>
        <xdr:cNvPr id="685" name="直線コネクタ 684">
          <a:extLst>
            <a:ext uri="{FF2B5EF4-FFF2-40B4-BE49-F238E27FC236}">
              <a16:creationId xmlns:a16="http://schemas.microsoft.com/office/drawing/2014/main" id="{38A650CC-85AC-40B5-A071-C48752993AC4}"/>
            </a:ext>
          </a:extLst>
        </xdr:cNvPr>
        <xdr:cNvCxnSpPr/>
      </xdr:nvCxnSpPr>
      <xdr:spPr>
        <a:xfrm>
          <a:off x="15481300" y="182708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xdr:rowOff>
    </xdr:from>
    <xdr:to>
      <xdr:col>76</xdr:col>
      <xdr:colOff>165100</xdr:colOff>
      <xdr:row>106</xdr:row>
      <xdr:rowOff>106045</xdr:rowOff>
    </xdr:to>
    <xdr:sp macro="" textlink="">
      <xdr:nvSpPr>
        <xdr:cNvPr id="686" name="楕円 685">
          <a:extLst>
            <a:ext uri="{FF2B5EF4-FFF2-40B4-BE49-F238E27FC236}">
              <a16:creationId xmlns:a16="http://schemas.microsoft.com/office/drawing/2014/main" id="{44C80768-8C6F-417F-A0AB-9D47C17B50B7}"/>
            </a:ext>
          </a:extLst>
        </xdr:cNvPr>
        <xdr:cNvSpPr/>
      </xdr:nvSpPr>
      <xdr:spPr>
        <a:xfrm>
          <a:off x="1454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55245</xdr:rowOff>
    </xdr:from>
    <xdr:to>
      <xdr:col>81</xdr:col>
      <xdr:colOff>50800</xdr:colOff>
      <xdr:row>106</xdr:row>
      <xdr:rowOff>97155</xdr:rowOff>
    </xdr:to>
    <xdr:cxnSp macro="">
      <xdr:nvCxnSpPr>
        <xdr:cNvPr id="687" name="直線コネクタ 686">
          <a:extLst>
            <a:ext uri="{FF2B5EF4-FFF2-40B4-BE49-F238E27FC236}">
              <a16:creationId xmlns:a16="http://schemas.microsoft.com/office/drawing/2014/main" id="{22EFDBA1-75C9-4EE9-B93E-3552E99C0EAA}"/>
            </a:ext>
          </a:extLst>
        </xdr:cNvPr>
        <xdr:cNvCxnSpPr/>
      </xdr:nvCxnSpPr>
      <xdr:spPr>
        <a:xfrm>
          <a:off x="14592300" y="1822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688" name="楕円 687">
          <a:extLst>
            <a:ext uri="{FF2B5EF4-FFF2-40B4-BE49-F238E27FC236}">
              <a16:creationId xmlns:a16="http://schemas.microsoft.com/office/drawing/2014/main" id="{3529D0B2-D579-4A81-9270-B2558478D697}"/>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55245</xdr:rowOff>
    </xdr:to>
    <xdr:cxnSp macro="">
      <xdr:nvCxnSpPr>
        <xdr:cNvPr id="689" name="直線コネクタ 688">
          <a:extLst>
            <a:ext uri="{FF2B5EF4-FFF2-40B4-BE49-F238E27FC236}">
              <a16:creationId xmlns:a16="http://schemas.microsoft.com/office/drawing/2014/main" id="{5BFF7570-5985-4D24-BD63-AC81B1A20C7D}"/>
            </a:ext>
          </a:extLst>
        </xdr:cNvPr>
        <xdr:cNvCxnSpPr/>
      </xdr:nvCxnSpPr>
      <xdr:spPr>
        <a:xfrm>
          <a:off x="13703300" y="1819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38736</xdr:rowOff>
    </xdr:from>
    <xdr:to>
      <xdr:col>67</xdr:col>
      <xdr:colOff>101600</xdr:colOff>
      <xdr:row>106</xdr:row>
      <xdr:rowOff>140336</xdr:rowOff>
    </xdr:to>
    <xdr:sp macro="" textlink="">
      <xdr:nvSpPr>
        <xdr:cNvPr id="690" name="楕円 689">
          <a:extLst>
            <a:ext uri="{FF2B5EF4-FFF2-40B4-BE49-F238E27FC236}">
              <a16:creationId xmlns:a16="http://schemas.microsoft.com/office/drawing/2014/main" id="{9DD3BE00-99B4-450F-B583-79B549FCD491}"/>
            </a:ext>
          </a:extLst>
        </xdr:cNvPr>
        <xdr:cNvSpPr/>
      </xdr:nvSpPr>
      <xdr:spPr>
        <a:xfrm>
          <a:off x="12763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89536</xdr:rowOff>
    </xdr:to>
    <xdr:cxnSp macro="">
      <xdr:nvCxnSpPr>
        <xdr:cNvPr id="691" name="直線コネクタ 690">
          <a:extLst>
            <a:ext uri="{FF2B5EF4-FFF2-40B4-BE49-F238E27FC236}">
              <a16:creationId xmlns:a16="http://schemas.microsoft.com/office/drawing/2014/main" id="{352016DE-135F-4C85-BADF-49218E8AF24E}"/>
            </a:ext>
          </a:extLst>
        </xdr:cNvPr>
        <xdr:cNvCxnSpPr/>
      </xdr:nvCxnSpPr>
      <xdr:spPr>
        <a:xfrm flipV="1">
          <a:off x="12814300" y="181927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a:extLst>
            <a:ext uri="{FF2B5EF4-FFF2-40B4-BE49-F238E27FC236}">
              <a16:creationId xmlns:a16="http://schemas.microsoft.com/office/drawing/2014/main" id="{EBFD0C13-2FCF-47AB-BD97-6DD1CB0A235D}"/>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a:extLst>
            <a:ext uri="{FF2B5EF4-FFF2-40B4-BE49-F238E27FC236}">
              <a16:creationId xmlns:a16="http://schemas.microsoft.com/office/drawing/2014/main" id="{F53FE76D-246C-458B-B479-FA070F6E48A2}"/>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a:extLst>
            <a:ext uri="{FF2B5EF4-FFF2-40B4-BE49-F238E27FC236}">
              <a16:creationId xmlns:a16="http://schemas.microsoft.com/office/drawing/2014/main" id="{A0C57379-421F-4AE5-A2F3-930C37D873AC}"/>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a:extLst>
            <a:ext uri="{FF2B5EF4-FFF2-40B4-BE49-F238E27FC236}">
              <a16:creationId xmlns:a16="http://schemas.microsoft.com/office/drawing/2014/main" id="{B65CB287-687F-4BD8-BB21-EC8F298C022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139082</xdr:rowOff>
    </xdr:from>
    <xdr:ext cx="405111" cy="259045"/>
    <xdr:sp macro="" textlink="">
      <xdr:nvSpPr>
        <xdr:cNvPr id="696" name="n_1mainValue【公民館】&#10;有形固定資産減価償却率">
          <a:extLst>
            <a:ext uri="{FF2B5EF4-FFF2-40B4-BE49-F238E27FC236}">
              <a16:creationId xmlns:a16="http://schemas.microsoft.com/office/drawing/2014/main" id="{1935DB4C-3C05-4716-8E96-3B9777F4DDE0}"/>
            </a:ext>
          </a:extLst>
        </xdr:cNvPr>
        <xdr:cNvSpPr txBox="1"/>
      </xdr:nvSpPr>
      <xdr:spPr>
        <a:xfrm>
          <a:off x="15266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97172</xdr:rowOff>
    </xdr:from>
    <xdr:ext cx="405111" cy="259045"/>
    <xdr:sp macro="" textlink="">
      <xdr:nvSpPr>
        <xdr:cNvPr id="697" name="n_2mainValue【公民館】&#10;有形固定資産減価償却率">
          <a:extLst>
            <a:ext uri="{FF2B5EF4-FFF2-40B4-BE49-F238E27FC236}">
              <a16:creationId xmlns:a16="http://schemas.microsoft.com/office/drawing/2014/main" id="{70B1EFEA-B836-47C9-BBF9-4C4207399A68}"/>
            </a:ext>
          </a:extLst>
        </xdr:cNvPr>
        <xdr:cNvSpPr txBox="1"/>
      </xdr:nvSpPr>
      <xdr:spPr>
        <a:xfrm>
          <a:off x="14389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698" name="n_3mainValue【公民館】&#10;有形固定資産減価償却率">
          <a:extLst>
            <a:ext uri="{FF2B5EF4-FFF2-40B4-BE49-F238E27FC236}">
              <a16:creationId xmlns:a16="http://schemas.microsoft.com/office/drawing/2014/main" id="{1865BD11-D84A-4F3E-BC1A-68D0D9F934E4}"/>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macro="" textlink="">
      <xdr:nvSpPr>
        <xdr:cNvPr id="699" name="n_4mainValue【公民館】&#10;有形固定資産減価償却率">
          <a:extLst>
            <a:ext uri="{FF2B5EF4-FFF2-40B4-BE49-F238E27FC236}">
              <a16:creationId xmlns:a16="http://schemas.microsoft.com/office/drawing/2014/main" id="{BAF65DD5-FA4A-466D-8ED3-68E9D10DE395}"/>
            </a:ext>
          </a:extLst>
        </xdr:cNvPr>
        <xdr:cNvSpPr txBox="1"/>
      </xdr:nvSpPr>
      <xdr:spPr>
        <a:xfrm>
          <a:off x="12611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A2143367-6191-41F7-8FFC-0E46B59600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FE657259-BDFE-49FA-99AE-C83D1E8305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29B7516-AB0C-4AEE-A933-81AF4B31BF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DB993834-2646-46ED-A5DF-368C72CD99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C6B6593C-AEDE-4F48-BE4A-D07F7F5DD3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5551B65A-B9B7-4130-A956-96FE0B323D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3D97B3D8-7FEE-4FB0-9511-F565A5073F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F5FBAC37-33CC-4649-A1D6-6C27211037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B85CC4BF-DB91-41A1-9E7C-BD3F4C2594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D83209B-0CC9-4188-97C0-D84977A6CC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396E3780-BBE1-488F-906E-4F8668A8EF4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93481952-CA20-4D06-9483-ABBB119BAB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A590F7F2-D9EB-44CD-AE80-D7C244AF98C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820FAF67-D587-40C3-B146-4EC777A3F55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461E8F94-649D-4412-ADED-786CEAB83F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CDADCAC5-6973-4F22-A89A-AE11B7AA4F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FBC20A99-6DC7-43D9-ADAE-90684EADF5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AEEE6E1A-6874-457F-AB2A-3AD57C6A5C5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EBA1939-F6F7-4F34-9901-EB88053168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AF22BB50-A035-464F-B598-C6CF61CD41C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E0D839B-3B5D-47B5-85FE-2D2F0AAEB3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BC3A50E1-BA48-44AD-91AF-FF1EF334FE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2A272564-4F8A-4F79-A6BE-D7CAD9F59A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a:extLst>
            <a:ext uri="{FF2B5EF4-FFF2-40B4-BE49-F238E27FC236}">
              <a16:creationId xmlns:a16="http://schemas.microsoft.com/office/drawing/2014/main" id="{460C84C1-5176-4C4F-80D9-C8BC0B0E7DD5}"/>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a:extLst>
            <a:ext uri="{FF2B5EF4-FFF2-40B4-BE49-F238E27FC236}">
              <a16:creationId xmlns:a16="http://schemas.microsoft.com/office/drawing/2014/main" id="{6ACBC211-192B-4A77-95A8-97A7CCA2508A}"/>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a:extLst>
            <a:ext uri="{FF2B5EF4-FFF2-40B4-BE49-F238E27FC236}">
              <a16:creationId xmlns:a16="http://schemas.microsoft.com/office/drawing/2014/main" id="{44FB3638-1839-4306-B2B7-EF5E1B0B36A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a:extLst>
            <a:ext uri="{FF2B5EF4-FFF2-40B4-BE49-F238E27FC236}">
              <a16:creationId xmlns:a16="http://schemas.microsoft.com/office/drawing/2014/main" id="{7B034DE8-2245-4393-933B-54056793E7EC}"/>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a:extLst>
            <a:ext uri="{FF2B5EF4-FFF2-40B4-BE49-F238E27FC236}">
              <a16:creationId xmlns:a16="http://schemas.microsoft.com/office/drawing/2014/main" id="{7D8112F3-EE9B-4D2B-96A7-4B582F35E943}"/>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28" name="【公民館】&#10;一人当たり面積平均値テキスト">
          <a:extLst>
            <a:ext uri="{FF2B5EF4-FFF2-40B4-BE49-F238E27FC236}">
              <a16:creationId xmlns:a16="http://schemas.microsoft.com/office/drawing/2014/main" id="{42CDF200-5BB1-4335-AACD-24089B1A548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a:extLst>
            <a:ext uri="{FF2B5EF4-FFF2-40B4-BE49-F238E27FC236}">
              <a16:creationId xmlns:a16="http://schemas.microsoft.com/office/drawing/2014/main" id="{82BC1A85-8B6B-4F36-9AE4-58FF83C3673D}"/>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a:extLst>
            <a:ext uri="{FF2B5EF4-FFF2-40B4-BE49-F238E27FC236}">
              <a16:creationId xmlns:a16="http://schemas.microsoft.com/office/drawing/2014/main" id="{F7F3DA57-76FF-4E7C-A3CE-AB9F8A80925C}"/>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a:extLst>
            <a:ext uri="{FF2B5EF4-FFF2-40B4-BE49-F238E27FC236}">
              <a16:creationId xmlns:a16="http://schemas.microsoft.com/office/drawing/2014/main" id="{A6D2198A-0516-4DF7-9F0C-52CB00B531B9}"/>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a:extLst>
            <a:ext uri="{FF2B5EF4-FFF2-40B4-BE49-F238E27FC236}">
              <a16:creationId xmlns:a16="http://schemas.microsoft.com/office/drawing/2014/main" id="{0671F57C-2160-471D-985D-81AABFC24E99}"/>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a:extLst>
            <a:ext uri="{FF2B5EF4-FFF2-40B4-BE49-F238E27FC236}">
              <a16:creationId xmlns:a16="http://schemas.microsoft.com/office/drawing/2014/main" id="{ED32D483-EBC8-4CB3-83FA-7C6B15739C2B}"/>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27245A7-7B37-4FB5-BE1D-6A6B128812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07B9C31-6F06-4513-9F5A-FC0F4395B6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C290E3D-5030-4D9E-98AB-D77A0FAC88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0E2D866-D0F7-4A45-A2F5-FC56449836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CC780C2-58BD-4DA1-8229-12FF8804A7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xdr:rowOff>
    </xdr:from>
    <xdr:to>
      <xdr:col>116</xdr:col>
      <xdr:colOff>114300</xdr:colOff>
      <xdr:row>106</xdr:row>
      <xdr:rowOff>109855</xdr:rowOff>
    </xdr:to>
    <xdr:sp macro="" textlink="">
      <xdr:nvSpPr>
        <xdr:cNvPr id="739" name="楕円 738">
          <a:extLst>
            <a:ext uri="{FF2B5EF4-FFF2-40B4-BE49-F238E27FC236}">
              <a16:creationId xmlns:a16="http://schemas.microsoft.com/office/drawing/2014/main" id="{91DF4484-C7EF-482B-A809-1033ABFF70AF}"/>
            </a:ext>
          </a:extLst>
        </xdr:cNvPr>
        <xdr:cNvSpPr/>
      </xdr:nvSpPr>
      <xdr:spPr>
        <a:xfrm>
          <a:off x="22110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31132</xdr:rowOff>
    </xdr:from>
    <xdr:ext cx="469744" cy="259045"/>
    <xdr:sp macro="" textlink="">
      <xdr:nvSpPr>
        <xdr:cNvPr id="740" name="【公民館】&#10;一人当たり面積該当値テキスト">
          <a:extLst>
            <a:ext uri="{FF2B5EF4-FFF2-40B4-BE49-F238E27FC236}">
              <a16:creationId xmlns:a16="http://schemas.microsoft.com/office/drawing/2014/main" id="{BE278838-4223-41E5-B15B-8F87F1A702AB}"/>
            </a:ext>
          </a:extLst>
        </xdr:cNvPr>
        <xdr:cNvSpPr txBox="1"/>
      </xdr:nvSpPr>
      <xdr:spPr>
        <a:xfrm>
          <a:off x="22199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12064</xdr:rowOff>
    </xdr:from>
    <xdr:to>
      <xdr:col>112</xdr:col>
      <xdr:colOff>38100</xdr:colOff>
      <xdr:row>106</xdr:row>
      <xdr:rowOff>113664</xdr:rowOff>
    </xdr:to>
    <xdr:sp macro="" textlink="">
      <xdr:nvSpPr>
        <xdr:cNvPr id="741" name="楕円 740">
          <a:extLst>
            <a:ext uri="{FF2B5EF4-FFF2-40B4-BE49-F238E27FC236}">
              <a16:creationId xmlns:a16="http://schemas.microsoft.com/office/drawing/2014/main" id="{B6D24C26-2281-4F7A-A10D-9F124FD51A48}"/>
            </a:ext>
          </a:extLst>
        </xdr:cNvPr>
        <xdr:cNvSpPr/>
      </xdr:nvSpPr>
      <xdr:spPr>
        <a:xfrm>
          <a:off x="2127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59055</xdr:rowOff>
    </xdr:from>
    <xdr:to>
      <xdr:col>116</xdr:col>
      <xdr:colOff>63500</xdr:colOff>
      <xdr:row>106</xdr:row>
      <xdr:rowOff>62864</xdr:rowOff>
    </xdr:to>
    <xdr:cxnSp macro="">
      <xdr:nvCxnSpPr>
        <xdr:cNvPr id="742" name="直線コネクタ 741">
          <a:extLst>
            <a:ext uri="{FF2B5EF4-FFF2-40B4-BE49-F238E27FC236}">
              <a16:creationId xmlns:a16="http://schemas.microsoft.com/office/drawing/2014/main" id="{5D0A3BE6-5B34-4609-8ED6-FA170D2B6F37}"/>
            </a:ext>
          </a:extLst>
        </xdr:cNvPr>
        <xdr:cNvCxnSpPr/>
      </xdr:nvCxnSpPr>
      <xdr:spPr>
        <a:xfrm flipV="1">
          <a:off x="21323300" y="182327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12064</xdr:rowOff>
    </xdr:from>
    <xdr:to>
      <xdr:col>107</xdr:col>
      <xdr:colOff>101600</xdr:colOff>
      <xdr:row>106</xdr:row>
      <xdr:rowOff>113664</xdr:rowOff>
    </xdr:to>
    <xdr:sp macro="" textlink="">
      <xdr:nvSpPr>
        <xdr:cNvPr id="743" name="楕円 742">
          <a:extLst>
            <a:ext uri="{FF2B5EF4-FFF2-40B4-BE49-F238E27FC236}">
              <a16:creationId xmlns:a16="http://schemas.microsoft.com/office/drawing/2014/main" id="{AB4F047E-3CD6-4BB7-893C-6928BD1215C1}"/>
            </a:ext>
          </a:extLst>
        </xdr:cNvPr>
        <xdr:cNvSpPr/>
      </xdr:nvSpPr>
      <xdr:spPr>
        <a:xfrm>
          <a:off x="20383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62864</xdr:rowOff>
    </xdr:from>
    <xdr:to>
      <xdr:col>111</xdr:col>
      <xdr:colOff>177800</xdr:colOff>
      <xdr:row>106</xdr:row>
      <xdr:rowOff>62864</xdr:rowOff>
    </xdr:to>
    <xdr:cxnSp macro="">
      <xdr:nvCxnSpPr>
        <xdr:cNvPr id="744" name="直線コネクタ 743">
          <a:extLst>
            <a:ext uri="{FF2B5EF4-FFF2-40B4-BE49-F238E27FC236}">
              <a16:creationId xmlns:a16="http://schemas.microsoft.com/office/drawing/2014/main" id="{8B2E8BE3-287C-4524-8158-24EA23FAB83D}"/>
            </a:ext>
          </a:extLst>
        </xdr:cNvPr>
        <xdr:cNvCxnSpPr/>
      </xdr:nvCxnSpPr>
      <xdr:spPr>
        <a:xfrm>
          <a:off x="20434300" y="18236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745" name="楕円 744">
          <a:extLst>
            <a:ext uri="{FF2B5EF4-FFF2-40B4-BE49-F238E27FC236}">
              <a16:creationId xmlns:a16="http://schemas.microsoft.com/office/drawing/2014/main" id="{8C910FCF-438E-4A6C-A4FF-9961DA623749}"/>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62864</xdr:rowOff>
    </xdr:from>
    <xdr:to>
      <xdr:col>107</xdr:col>
      <xdr:colOff>50800</xdr:colOff>
      <xdr:row>106</xdr:row>
      <xdr:rowOff>64770</xdr:rowOff>
    </xdr:to>
    <xdr:cxnSp macro="">
      <xdr:nvCxnSpPr>
        <xdr:cNvPr id="746" name="直線コネクタ 745">
          <a:extLst>
            <a:ext uri="{FF2B5EF4-FFF2-40B4-BE49-F238E27FC236}">
              <a16:creationId xmlns:a16="http://schemas.microsoft.com/office/drawing/2014/main" id="{B36510BB-9434-4DC2-BD3B-07C1F8727E8A}"/>
            </a:ext>
          </a:extLst>
        </xdr:cNvPr>
        <xdr:cNvCxnSpPr/>
      </xdr:nvCxnSpPr>
      <xdr:spPr>
        <a:xfrm flipV="1">
          <a:off x="19545300" y="182365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137795</xdr:rowOff>
    </xdr:from>
    <xdr:to>
      <xdr:col>98</xdr:col>
      <xdr:colOff>38100</xdr:colOff>
      <xdr:row>106</xdr:row>
      <xdr:rowOff>67945</xdr:rowOff>
    </xdr:to>
    <xdr:sp macro="" textlink="">
      <xdr:nvSpPr>
        <xdr:cNvPr id="747" name="楕円 746">
          <a:extLst>
            <a:ext uri="{FF2B5EF4-FFF2-40B4-BE49-F238E27FC236}">
              <a16:creationId xmlns:a16="http://schemas.microsoft.com/office/drawing/2014/main" id="{1C1A2B6E-DD86-42B0-B870-6B34B5AB3D7B}"/>
            </a:ext>
          </a:extLst>
        </xdr:cNvPr>
        <xdr:cNvSpPr/>
      </xdr:nvSpPr>
      <xdr:spPr>
        <a:xfrm>
          <a:off x="18605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17145</xdr:rowOff>
    </xdr:from>
    <xdr:to>
      <xdr:col>102</xdr:col>
      <xdr:colOff>114300</xdr:colOff>
      <xdr:row>106</xdr:row>
      <xdr:rowOff>64770</xdr:rowOff>
    </xdr:to>
    <xdr:cxnSp macro="">
      <xdr:nvCxnSpPr>
        <xdr:cNvPr id="748" name="直線コネクタ 747">
          <a:extLst>
            <a:ext uri="{FF2B5EF4-FFF2-40B4-BE49-F238E27FC236}">
              <a16:creationId xmlns:a16="http://schemas.microsoft.com/office/drawing/2014/main" id="{F9F9BC73-A2D6-47B6-8B07-A7E83E96395A}"/>
            </a:ext>
          </a:extLst>
        </xdr:cNvPr>
        <xdr:cNvCxnSpPr/>
      </xdr:nvCxnSpPr>
      <xdr:spPr>
        <a:xfrm>
          <a:off x="18656300" y="181908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749" name="n_1aveValue【公民館】&#10;一人当たり面積">
          <a:extLst>
            <a:ext uri="{FF2B5EF4-FFF2-40B4-BE49-F238E27FC236}">
              <a16:creationId xmlns:a16="http://schemas.microsoft.com/office/drawing/2014/main" id="{36378A33-2D9A-4EE6-B8AF-C131D52FB17E}"/>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50" name="n_2aveValue【公民館】&#10;一人当たり面積">
          <a:extLst>
            <a:ext uri="{FF2B5EF4-FFF2-40B4-BE49-F238E27FC236}">
              <a16:creationId xmlns:a16="http://schemas.microsoft.com/office/drawing/2014/main" id="{B39BFDC6-039D-4651-BD6B-CC2DF196A285}"/>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751" name="n_3aveValue【公民館】&#10;一人当たり面積">
          <a:extLst>
            <a:ext uri="{FF2B5EF4-FFF2-40B4-BE49-F238E27FC236}">
              <a16:creationId xmlns:a16="http://schemas.microsoft.com/office/drawing/2014/main" id="{9151CDB1-B99B-466A-942E-606978AA45B5}"/>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752" name="n_4aveValue【公民館】&#10;一人当たり面積">
          <a:extLst>
            <a:ext uri="{FF2B5EF4-FFF2-40B4-BE49-F238E27FC236}">
              <a16:creationId xmlns:a16="http://schemas.microsoft.com/office/drawing/2014/main" id="{095FA189-B407-45C1-B8D6-B6D0BC189B8F}"/>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130191</xdr:rowOff>
    </xdr:from>
    <xdr:ext cx="469744" cy="259045"/>
    <xdr:sp macro="" textlink="">
      <xdr:nvSpPr>
        <xdr:cNvPr id="753" name="n_1mainValue【公民館】&#10;一人当たり面積">
          <a:extLst>
            <a:ext uri="{FF2B5EF4-FFF2-40B4-BE49-F238E27FC236}">
              <a16:creationId xmlns:a16="http://schemas.microsoft.com/office/drawing/2014/main" id="{A02EE76A-2FE6-41B9-BFC1-B8720F29B9DC}"/>
            </a:ext>
          </a:extLst>
        </xdr:cNvPr>
        <xdr:cNvSpPr txBox="1"/>
      </xdr:nvSpPr>
      <xdr:spPr>
        <a:xfrm>
          <a:off x="21075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130191</xdr:rowOff>
    </xdr:from>
    <xdr:ext cx="469744" cy="259045"/>
    <xdr:sp macro="" textlink="">
      <xdr:nvSpPr>
        <xdr:cNvPr id="754" name="n_2mainValue【公民館】&#10;一人当たり面積">
          <a:extLst>
            <a:ext uri="{FF2B5EF4-FFF2-40B4-BE49-F238E27FC236}">
              <a16:creationId xmlns:a16="http://schemas.microsoft.com/office/drawing/2014/main" id="{4106244A-0107-48D9-BC72-670BD4A37AC9}"/>
            </a:ext>
          </a:extLst>
        </xdr:cNvPr>
        <xdr:cNvSpPr txBox="1"/>
      </xdr:nvSpPr>
      <xdr:spPr>
        <a:xfrm>
          <a:off x="20199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755" name="n_3mainValue【公民館】&#10;一人当たり面積">
          <a:extLst>
            <a:ext uri="{FF2B5EF4-FFF2-40B4-BE49-F238E27FC236}">
              <a16:creationId xmlns:a16="http://schemas.microsoft.com/office/drawing/2014/main" id="{A40C606D-D3FE-4306-9B73-5AC036A36D67}"/>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84472</xdr:rowOff>
    </xdr:from>
    <xdr:ext cx="469744" cy="259045"/>
    <xdr:sp macro="" textlink="">
      <xdr:nvSpPr>
        <xdr:cNvPr id="756" name="n_4mainValue【公民館】&#10;一人当たり面積">
          <a:extLst>
            <a:ext uri="{FF2B5EF4-FFF2-40B4-BE49-F238E27FC236}">
              <a16:creationId xmlns:a16="http://schemas.microsoft.com/office/drawing/2014/main" id="{CF7CD28E-8546-43B7-BABD-4E4C16DEFC29}"/>
            </a:ext>
          </a:extLst>
        </xdr:cNvPr>
        <xdr:cNvSpPr txBox="1"/>
      </xdr:nvSpPr>
      <xdr:spPr>
        <a:xfrm>
          <a:off x="18421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14B86B24-9E18-430C-8ADF-BEEF8D9141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2392A306-6F87-4646-9718-CA9150B9F1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226103F5-7148-4B14-93BD-60100E60F6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令和２年度においては、大規模に更新・新築された施設はなかったので昨年比において、ほぼそのまま推移している。 今後は新図書館、消防署分署（消防施設）などが更新される。また公共施設等総合管理計画に基づき老朽施設の除却も進めていく。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E436E1-12A1-4E18-90AB-4952F6AFC1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A28C26-ADD3-4F52-A240-1EAFE6143B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F14211-17D0-4805-A888-80B017073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CB6F26-4DE3-486E-B816-EA9BAE88FB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389B8B-CC28-4491-967E-FB3D378134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53E14F-BB44-49AC-9721-721C19F410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43A5E2-6148-4868-AE7A-BCF42B865B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038886-C3E0-4774-BCBF-3EA1BF5A31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4378C2-770B-49E8-8E60-197B65F87D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732134-58A3-4295-91EB-345FF1120E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56763B-B37E-4709-99D0-F2AC2E6C3E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2D7302-874E-462C-95BC-3E95E185A0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D18845-182F-4932-8B36-A1E2A08187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CDA763-3BC5-43F0-BF10-07F82F7531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DDF131-E10B-4AF8-B62A-92C44E699A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47873D-A616-476B-B3DB-73F0D1AAD3D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516600-A0CA-4F9F-8770-2063FF4C46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872CD3-601E-4A1A-8237-9129F6223C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490DAF-49ED-4F20-9F3B-C67C43A569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E56EE6-F784-4A84-BEAF-0A04BF7B10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2231B8-5E6C-46C9-ABB2-78537C12B5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91EC3D-127B-4B27-BF99-E54251632B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A38687-8122-4919-85EB-A6A2DED7DF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11F327-93A6-4377-9D52-18EB7526EB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0461EF-C206-437C-9E12-E4D343C732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337DE9-F09F-43B3-B518-ABB1F3D28B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972501-483F-4AE8-9A78-F265A8604E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221480-CFB8-49D1-BE09-FAEB6CC46E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FA2602-3AA2-4E7F-BDBE-70D3934859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1FB43C-2D22-4B05-8E35-2AE5477860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06AB64-2A54-4165-8C74-2F99717333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C1F000-780D-4094-91C7-3C7F01D01F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DA1F53-052F-48EB-AF19-540FB430A1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0CF350-9DEF-4ADF-A79B-FDFA1D91D6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C7AC72-DF98-4291-8D65-C36F9C7882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9EE099-C855-411A-A93A-CBBC2F02B7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5999F2-2136-4B03-9FF8-3E54BB3CE0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83FC6F-FBA0-496E-8D86-D1847A1EC2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68B8E5-C24C-43BC-8007-9B0BA7D2C2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F35AB9-EEA0-42E2-8ED2-BCFBDB6825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A35746-3154-4715-8C2F-061CEFAE01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DE53D9-D187-4962-9861-DB2D023901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E1CCC4-22AF-4184-B530-2B273A2C86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F24EF1-5A08-4D8A-89CB-B32EDC79A13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AD2EC3-312D-443E-BE1A-36B098856A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CC6BE8-D2DE-445D-A17B-F600D7A8D4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2D9DB2-B016-43A0-A33E-854CDD9A99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552F8F-8FFD-4603-A7A1-A98CA4C5A2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771849A-BDBA-4E41-B2A9-DE7ADE85B98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0263A4-988F-4008-B1DC-F66FED8DB5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619CEC1-E2F9-4668-A164-EAEA712A0E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98FF86-8395-433C-BB73-F9AD6DBB00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27DAF7-1D20-4CD8-AFD9-26A9EF010B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F6358D-39C8-4E09-B2BC-3BECE80E2E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84DD39-1A0B-48C8-A321-03A60B114A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E9886BD-BB01-4E4A-AF2F-9C77300CD5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38CB4C2-0A8D-4E93-A27D-E44F52A1CC4F}"/>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B9B57BC-794D-4B83-8D8A-A9AC251C631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95F8F50-D2D5-44D1-9186-284B606CCEE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AEAFCD88-F576-4851-B59B-B93513B04DBD}"/>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6C8E4AD-7A99-4AF5-9ED9-C0568E80A953}"/>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E679E9BA-1CA8-4FCC-894A-30A18A094C41}"/>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FDF4DA92-B6D6-45EF-8EEC-D0B5541A3C83}"/>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3E21328E-2AAC-4AAB-97FC-18CCFA8F1F42}"/>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E5B037AA-2503-4D4E-B77C-10B19079E865}"/>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5B1A7BE6-26D7-42E5-A9DE-3CDE74982702}"/>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17BB37D3-A637-4BA7-AC9E-D73C18D94D2C}"/>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7AD9E4-5EA4-4AC5-A10A-18C0E2505F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3E3D39-B471-445B-9EA6-375B8CEE23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241637-1E7D-4817-A0F5-D937709715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EF59D3-2558-4FF5-9A22-0930BD6947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97885E-9492-4BFE-B6C8-15759A35ED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a:extLst>
            <a:ext uri="{FF2B5EF4-FFF2-40B4-BE49-F238E27FC236}">
              <a16:creationId xmlns:a16="http://schemas.microsoft.com/office/drawing/2014/main" id="{CBB4DFEB-F0FC-469C-904A-B0FD88771F8C}"/>
            </a:ext>
          </a:extLst>
        </xdr:cNvPr>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1A70509A-1ADF-4DDC-B0E3-FE63FF633DCB}"/>
            </a:ext>
          </a:extLst>
        </xdr:cNvPr>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a:extLst>
            <a:ext uri="{FF2B5EF4-FFF2-40B4-BE49-F238E27FC236}">
              <a16:creationId xmlns:a16="http://schemas.microsoft.com/office/drawing/2014/main" id="{2C3B0259-7D23-4280-91C8-04DA5346ED67}"/>
            </a:ext>
          </a:extLst>
        </xdr:cNvPr>
        <xdr:cNvSpPr/>
      </xdr:nvSpPr>
      <xdr:spPr>
        <a:xfrm>
          <a:off x="3746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103959</xdr:rowOff>
    </xdr:from>
    <xdr:to>
      <xdr:col>24</xdr:col>
      <xdr:colOff>63500</xdr:colOff>
      <xdr:row>40</xdr:row>
      <xdr:rowOff>141515</xdr:rowOff>
    </xdr:to>
    <xdr:cxnSp macro="">
      <xdr:nvCxnSpPr>
        <xdr:cNvPr id="77" name="直線コネクタ 76">
          <a:extLst>
            <a:ext uri="{FF2B5EF4-FFF2-40B4-BE49-F238E27FC236}">
              <a16:creationId xmlns:a16="http://schemas.microsoft.com/office/drawing/2014/main" id="{5BFC25E0-8072-4AFB-8B4D-816B03137A7E}"/>
            </a:ext>
          </a:extLst>
        </xdr:cNvPr>
        <xdr:cNvCxnSpPr/>
      </xdr:nvCxnSpPr>
      <xdr:spPr>
        <a:xfrm>
          <a:off x="3797300" y="696195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8" name="楕円 77">
          <a:extLst>
            <a:ext uri="{FF2B5EF4-FFF2-40B4-BE49-F238E27FC236}">
              <a16:creationId xmlns:a16="http://schemas.microsoft.com/office/drawing/2014/main" id="{66B6603A-3E4B-4A93-A948-EBA19962ADED}"/>
            </a:ext>
          </a:extLst>
        </xdr:cNvPr>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40</xdr:row>
      <xdr:rowOff>103959</xdr:rowOff>
    </xdr:to>
    <xdr:cxnSp macro="">
      <xdr:nvCxnSpPr>
        <xdr:cNvPr id="79" name="直線コネクタ 78">
          <a:extLst>
            <a:ext uri="{FF2B5EF4-FFF2-40B4-BE49-F238E27FC236}">
              <a16:creationId xmlns:a16="http://schemas.microsoft.com/office/drawing/2014/main" id="{41DEDA9C-D24D-4D7B-AE04-BBB2F07F4CE4}"/>
            </a:ext>
          </a:extLst>
        </xdr:cNvPr>
        <xdr:cNvCxnSpPr/>
      </xdr:nvCxnSpPr>
      <xdr:spPr>
        <a:xfrm>
          <a:off x="2908300" y="6462304"/>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1E3241E4-98D6-4A61-AA97-32EDAB8C28A7}"/>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118654</xdr:rowOff>
    </xdr:to>
    <xdr:cxnSp macro="">
      <xdr:nvCxnSpPr>
        <xdr:cNvPr id="81" name="直線コネクタ 80">
          <a:extLst>
            <a:ext uri="{FF2B5EF4-FFF2-40B4-BE49-F238E27FC236}">
              <a16:creationId xmlns:a16="http://schemas.microsoft.com/office/drawing/2014/main" id="{786EAC20-4BB5-45DD-8AB9-3382AA984EB3}"/>
            </a:ext>
          </a:extLst>
        </xdr:cNvPr>
        <xdr:cNvCxnSpPr/>
      </xdr:nvCxnSpPr>
      <xdr:spPr>
        <a:xfrm>
          <a:off x="2019300" y="643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a:extLst>
            <a:ext uri="{FF2B5EF4-FFF2-40B4-BE49-F238E27FC236}">
              <a16:creationId xmlns:a16="http://schemas.microsoft.com/office/drawing/2014/main" id="{12D4DAEA-8AAB-470E-A034-EDCA420CE80D}"/>
            </a:ext>
          </a:extLst>
        </xdr:cNvPr>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89263</xdr:rowOff>
    </xdr:to>
    <xdr:cxnSp macro="">
      <xdr:nvCxnSpPr>
        <xdr:cNvPr id="83" name="直線コネクタ 82">
          <a:extLst>
            <a:ext uri="{FF2B5EF4-FFF2-40B4-BE49-F238E27FC236}">
              <a16:creationId xmlns:a16="http://schemas.microsoft.com/office/drawing/2014/main" id="{B81069A9-D564-4CF3-AD99-F8F2C3735DF8}"/>
            </a:ext>
          </a:extLst>
        </xdr:cNvPr>
        <xdr:cNvCxnSpPr/>
      </xdr:nvCxnSpPr>
      <xdr:spPr>
        <a:xfrm>
          <a:off x="1130300" y="640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ED631C5B-01F4-4681-B74E-B853C828B84F}"/>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1CB47CBA-0C57-493A-A979-55C9E84BE8DE}"/>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320606E2-1571-44A1-A31C-BC85524E463F}"/>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F0953753-FF8B-4041-B539-18D3CA77095E}"/>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A2FA46A5-BEF6-4040-AD9E-286188F11E27}"/>
            </a:ext>
          </a:extLst>
        </xdr:cNvPr>
        <xdr:cNvSpPr txBox="1"/>
      </xdr:nvSpPr>
      <xdr:spPr>
        <a:xfrm>
          <a:off x="3582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160581</xdr:rowOff>
    </xdr:from>
    <xdr:ext cx="405111" cy="259045"/>
    <xdr:sp macro="" textlink="">
      <xdr:nvSpPr>
        <xdr:cNvPr id="89" name="n_2mainValue【図書館】&#10;有形固定資産減価償却率">
          <a:extLst>
            <a:ext uri="{FF2B5EF4-FFF2-40B4-BE49-F238E27FC236}">
              <a16:creationId xmlns:a16="http://schemas.microsoft.com/office/drawing/2014/main" id="{F9E2598B-18B1-49E3-9917-F88CA9E79E80}"/>
            </a:ext>
          </a:extLst>
        </xdr:cNvPr>
        <xdr:cNvSpPr txBox="1"/>
      </xdr:nvSpPr>
      <xdr:spPr>
        <a:xfrm>
          <a:off x="2705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CD6EB4EB-595D-48EE-A8FB-B56E14A9F8F1}"/>
            </a:ext>
          </a:extLst>
        </xdr:cNvPr>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91" name="n_4mainValue【図書館】&#10;有形固定資産減価償却率">
          <a:extLst>
            <a:ext uri="{FF2B5EF4-FFF2-40B4-BE49-F238E27FC236}">
              <a16:creationId xmlns:a16="http://schemas.microsoft.com/office/drawing/2014/main" id="{DD1A4EBA-E409-4A98-8AD2-114EE9AC76A8}"/>
            </a:ext>
          </a:extLst>
        </xdr:cNvPr>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4EB1C9-BEEF-4B83-A2BC-57A519C2D9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2F236E4-806A-49AC-8B37-05A0A8CCC1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D8889E-575B-4FF3-8BF9-E6DDB06DED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9A5EC67-FFB3-446C-B7C5-2A4C9931C5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4269E66-A12F-49A6-BAF2-1F031DFAFE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361AC72-ADF2-4B81-96CD-81479F23FD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BA1F569-25BB-469D-A277-54EFDAB902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ECE079B-9F83-4074-A75D-38777274B9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BB1AED-0C3B-47C6-9C35-8F898D1EB1D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24069F3-160C-4E0C-AB5A-CACD9895F3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65805DE-193B-466D-AE08-095F955560F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F7BBC01-865D-4EEE-A839-F907787A7C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53444D2-A896-4A12-A06B-A7EEA690AE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86D7507-FD6B-466C-9E28-6634DB7014F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BD70A09-643A-4B89-A23B-6EEAC20A92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F582A2-2F1E-48B3-83D5-FBC1DC9AE6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49A5549-7CB9-4082-A896-191731555C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BC32E49-2F96-48FE-8E8B-38258FC42D3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3D2A344-45DD-4D04-A598-499B946CF5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82D03CE-05B0-4887-941A-DF54B7748CF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0F85EED-2A40-4285-9120-B2AED87AD7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3FD9901-B759-4649-ABAF-75308FD120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25701B3-C8B8-4CFA-869C-EC233F5D41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A523ED54-5481-499B-B3B2-39E45CC28DB1}"/>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572F1838-232A-4C2F-9625-45AF16E23D7D}"/>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BD4085D2-7982-4447-90EC-F1881070567D}"/>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F466F2D8-F886-44E4-BECF-592E4516E94D}"/>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90102F4A-5C76-447F-9BC7-24733ECBF7A5}"/>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D2CBC4D9-452B-4D06-8457-E0C8CE0CC0CF}"/>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B3809BDE-FBD8-47D6-A13D-615BC50CF9A3}"/>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8CA16D95-C24B-4B2B-A015-2A5257DA946E}"/>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8D9BC0B1-775B-4B9F-88D3-48EF50149B4C}"/>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B4C12CD8-B2DC-4F74-A9A7-BBBB7DAD8AF3}"/>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7E581335-B7AF-4E8A-B4B5-8842514C42C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3A344C-C4C1-4B99-BA70-69B390489B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94B26C-D660-457C-8E1E-6812405318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E3CFCCA-F5C1-4328-8C29-4B200DD7FF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6AC2EE-146D-48B0-8AE8-191A54C243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9D6F393-2A80-4FA4-A18E-89898B2365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D8B08C47-5597-441D-8ACA-B9ABB89A30DF}"/>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D515A76E-49BC-4673-B493-4907708B2BB1}"/>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50359F4D-0B4B-4B74-B774-2D4C620DAE02}"/>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D9FDF184-BF78-4A8F-9270-91B8582643CD}"/>
            </a:ext>
          </a:extLst>
        </xdr:cNvPr>
        <xdr:cNvCxnSpPr/>
      </xdr:nvCxnSpPr>
      <xdr:spPr>
        <a:xfrm>
          <a:off x="9639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a:extLst>
            <a:ext uri="{FF2B5EF4-FFF2-40B4-BE49-F238E27FC236}">
              <a16:creationId xmlns:a16="http://schemas.microsoft.com/office/drawing/2014/main" id="{40C7C728-B3E5-4209-93D9-BCAA01676403}"/>
            </a:ext>
          </a:extLst>
        </xdr:cNvPr>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83820</xdr:rowOff>
    </xdr:to>
    <xdr:cxnSp macro="">
      <xdr:nvCxnSpPr>
        <xdr:cNvPr id="136" name="直線コネクタ 135">
          <a:extLst>
            <a:ext uri="{FF2B5EF4-FFF2-40B4-BE49-F238E27FC236}">
              <a16:creationId xmlns:a16="http://schemas.microsoft.com/office/drawing/2014/main" id="{34C491B0-53DF-4233-9910-2480D1050B3E}"/>
            </a:ext>
          </a:extLst>
        </xdr:cNvPr>
        <xdr:cNvCxnSpPr/>
      </xdr:nvCxnSpPr>
      <xdr:spPr>
        <a:xfrm flipV="1">
          <a:off x="8750300" y="7101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a:extLst>
            <a:ext uri="{FF2B5EF4-FFF2-40B4-BE49-F238E27FC236}">
              <a16:creationId xmlns:a16="http://schemas.microsoft.com/office/drawing/2014/main" id="{9DCC04A9-C7A5-4A74-A10F-FD8D7F27BF4D}"/>
            </a:ext>
          </a:extLst>
        </xdr:cNvPr>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a:extLst>
            <a:ext uri="{FF2B5EF4-FFF2-40B4-BE49-F238E27FC236}">
              <a16:creationId xmlns:a16="http://schemas.microsoft.com/office/drawing/2014/main" id="{7324B377-A092-422F-9CA9-FE8F079667D6}"/>
            </a:ext>
          </a:extLst>
        </xdr:cNvPr>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a:extLst>
            <a:ext uri="{FF2B5EF4-FFF2-40B4-BE49-F238E27FC236}">
              <a16:creationId xmlns:a16="http://schemas.microsoft.com/office/drawing/2014/main" id="{BD083DAA-CDC0-423A-85DA-72708B7526E9}"/>
            </a:ext>
          </a:extLst>
        </xdr:cNvPr>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87630</xdr:rowOff>
    </xdr:to>
    <xdr:cxnSp macro="">
      <xdr:nvCxnSpPr>
        <xdr:cNvPr id="140" name="直線コネクタ 139">
          <a:extLst>
            <a:ext uri="{FF2B5EF4-FFF2-40B4-BE49-F238E27FC236}">
              <a16:creationId xmlns:a16="http://schemas.microsoft.com/office/drawing/2014/main" id="{41821579-BC7F-4398-A838-BE6284CC50DA}"/>
            </a:ext>
          </a:extLst>
        </xdr:cNvPr>
        <xdr:cNvCxnSpPr/>
      </xdr:nvCxnSpPr>
      <xdr:spPr>
        <a:xfrm flipV="1">
          <a:off x="6972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B00F9BF9-504B-466A-949F-F317F8C1699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8BDD36BD-1479-4718-856D-08705F94870C}"/>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3B53E0E4-369D-4ABD-989D-1601AD36B7C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27FC14D7-DEC4-49D0-A745-C822584B10D2}"/>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46C5C0C1-975A-4DD1-8490-2364CDFCE475}"/>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a:extLst>
            <a:ext uri="{FF2B5EF4-FFF2-40B4-BE49-F238E27FC236}">
              <a16:creationId xmlns:a16="http://schemas.microsoft.com/office/drawing/2014/main" id="{247A9151-C616-4A71-9DB4-B7F3088CC500}"/>
            </a:ext>
          </a:extLst>
        </xdr:cNvPr>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a16="http://schemas.microsoft.com/office/drawing/2014/main" id="{40C4BC5B-3760-4E1F-9406-6FCD8114C08E}"/>
            </a:ext>
          </a:extLst>
        </xdr:cNvPr>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a:extLst>
            <a:ext uri="{FF2B5EF4-FFF2-40B4-BE49-F238E27FC236}">
              <a16:creationId xmlns:a16="http://schemas.microsoft.com/office/drawing/2014/main" id="{F37F1F3D-2D06-42D3-AA09-20136CE7F1AD}"/>
            </a:ext>
          </a:extLst>
        </xdr:cNvPr>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414BA48-7543-4373-842C-460BD38F71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5528FC-9E93-4E47-BD43-543D90DEE3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87520A1-1989-401F-9516-757410082B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FD7F2D5-0F5C-4174-8D38-F444DD2F1E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613FA80-5875-4BAD-A445-F1E32C814D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159E15-51E4-49F1-BE73-D1EB695D9F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FACDDE4-E863-4D84-97A9-DC2D3937D3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873CD09-ACD0-4A2C-8DB6-4B904479C1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E14DE50-38D1-462F-A1AE-82AD6E8831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9059E8C-06CA-4464-B400-F56DAC3658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7EBA2CA-E234-4AC4-84F8-2ECF2F92A3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3B8C936-A2B9-4B30-80A2-C8076A0975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0253540-D435-4CDB-9DD8-15FDA012F5D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053040C-96B7-46BE-9B6B-B726D2C482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65D784F-AAD4-4FB2-A4DD-64AD03A0976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6AD4F64-494F-460D-B0BF-5C0468AAB06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79D7B82-E1AB-4991-83A7-10F49FE3BD0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CEE692E-0B9F-4415-A877-8EC5D495F0F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7C58724-83F7-4F63-B9F6-97785D4D25E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4625A6A-877B-4231-94E2-26F86C86C4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D234D35-4D66-4477-B00D-C286F85AA47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D42BC58-D2A8-4A08-9D69-2C8FE76302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C41ABED-CDE4-4EAD-B2E0-AF650F8D17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1012FCC-FE06-46BB-8902-72BFC30399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88541D8-0043-4DE3-888F-171A0B126083}"/>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D05F832-1318-48D4-A32C-B34B8E7736F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C0582E8-D1BA-4CBD-9DF9-4E19BDF932B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D1B4861-39A5-4D63-B1C8-49B06838A431}"/>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91B87623-F581-4B46-ACCE-6C367CF15D5F}"/>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F5D63FB-3EA8-4B62-97F4-838FE243DE97}"/>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EB020CCB-8BBA-4D29-8CF7-F125EE533B9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380606C4-7599-44A0-B5C1-540D5CF7AC72}"/>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7467F074-D23F-465C-B126-A7C9EDAF774F}"/>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2C1C306B-CA2B-4794-AE0F-6C0BE7D5F9AF}"/>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219A79F-CED5-479F-8E0D-9DAE701DD825}"/>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DA2A4C-E16B-439D-85BA-3F2BC5EAD3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7443C6-BC2F-450F-AB4D-570445ED5B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9D045B-8552-4667-91C3-ECBBA51A91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5005AD6-CA10-4777-B7F6-E9C641C148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4A17E94-DD3F-4CCC-A661-A81ABAABCB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89" name="楕円 188">
          <a:extLst>
            <a:ext uri="{FF2B5EF4-FFF2-40B4-BE49-F238E27FC236}">
              <a16:creationId xmlns:a16="http://schemas.microsoft.com/office/drawing/2014/main" id="{E0901533-413E-4F9D-AFA4-E9C0C40B204C}"/>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C016FAA-139E-4730-9AA5-740FE1AA2202}"/>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91" name="楕円 190">
          <a:extLst>
            <a:ext uri="{FF2B5EF4-FFF2-40B4-BE49-F238E27FC236}">
              <a16:creationId xmlns:a16="http://schemas.microsoft.com/office/drawing/2014/main" id="{02DA3243-E71B-42F4-A37B-7850CB1584B9}"/>
            </a:ext>
          </a:extLst>
        </xdr:cNvPr>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41910</xdr:rowOff>
    </xdr:to>
    <xdr:cxnSp macro="">
      <xdr:nvCxnSpPr>
        <xdr:cNvPr id="192" name="直線コネクタ 191">
          <a:extLst>
            <a:ext uri="{FF2B5EF4-FFF2-40B4-BE49-F238E27FC236}">
              <a16:creationId xmlns:a16="http://schemas.microsoft.com/office/drawing/2014/main" id="{8180047B-9672-4417-9555-BE0FF78E6A9A}"/>
            </a:ext>
          </a:extLst>
        </xdr:cNvPr>
        <xdr:cNvCxnSpPr/>
      </xdr:nvCxnSpPr>
      <xdr:spPr>
        <a:xfrm>
          <a:off x="3797300" y="101098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93" name="楕円 192">
          <a:extLst>
            <a:ext uri="{FF2B5EF4-FFF2-40B4-BE49-F238E27FC236}">
              <a16:creationId xmlns:a16="http://schemas.microsoft.com/office/drawing/2014/main" id="{F5BCE087-87EC-4A45-AEE2-3BF84BD9C317}"/>
            </a:ext>
          </a:extLst>
        </xdr:cNvPr>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58</xdr:row>
      <xdr:rowOff>165735</xdr:rowOff>
    </xdr:to>
    <xdr:cxnSp macro="">
      <xdr:nvCxnSpPr>
        <xdr:cNvPr id="194" name="直線コネクタ 193">
          <a:extLst>
            <a:ext uri="{FF2B5EF4-FFF2-40B4-BE49-F238E27FC236}">
              <a16:creationId xmlns:a16="http://schemas.microsoft.com/office/drawing/2014/main" id="{C178C9DA-494D-4175-B19E-715962DA5683}"/>
            </a:ext>
          </a:extLst>
        </xdr:cNvPr>
        <xdr:cNvCxnSpPr/>
      </xdr:nvCxnSpPr>
      <xdr:spPr>
        <a:xfrm>
          <a:off x="2908300" y="1007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107315</xdr:rowOff>
    </xdr:from>
    <xdr:to>
      <xdr:col>10</xdr:col>
      <xdr:colOff>165100</xdr:colOff>
      <xdr:row>59</xdr:row>
      <xdr:rowOff>37465</xdr:rowOff>
    </xdr:to>
    <xdr:sp macro="" textlink="">
      <xdr:nvSpPr>
        <xdr:cNvPr id="195" name="楕円 194">
          <a:extLst>
            <a:ext uri="{FF2B5EF4-FFF2-40B4-BE49-F238E27FC236}">
              <a16:creationId xmlns:a16="http://schemas.microsoft.com/office/drawing/2014/main" id="{4EA96AD7-65D7-439F-A71A-CFC38D49D55B}"/>
            </a:ext>
          </a:extLst>
        </xdr:cNvPr>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129540</xdr:rowOff>
    </xdr:from>
    <xdr:to>
      <xdr:col>15</xdr:col>
      <xdr:colOff>50800</xdr:colOff>
      <xdr:row>58</xdr:row>
      <xdr:rowOff>158115</xdr:rowOff>
    </xdr:to>
    <xdr:cxnSp macro="">
      <xdr:nvCxnSpPr>
        <xdr:cNvPr id="196" name="直線コネクタ 195">
          <a:extLst>
            <a:ext uri="{FF2B5EF4-FFF2-40B4-BE49-F238E27FC236}">
              <a16:creationId xmlns:a16="http://schemas.microsoft.com/office/drawing/2014/main" id="{DD59DBD0-9506-4B07-A09E-ACF3A1EF92EF}"/>
            </a:ext>
          </a:extLst>
        </xdr:cNvPr>
        <xdr:cNvCxnSpPr/>
      </xdr:nvCxnSpPr>
      <xdr:spPr>
        <a:xfrm flipV="1">
          <a:off x="2019300" y="10073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7" name="楕円 196">
          <a:extLst>
            <a:ext uri="{FF2B5EF4-FFF2-40B4-BE49-F238E27FC236}">
              <a16:creationId xmlns:a16="http://schemas.microsoft.com/office/drawing/2014/main" id="{B932F396-CA9E-4207-BF9D-A60D9AA407A7}"/>
            </a:ext>
          </a:extLst>
        </xdr:cNvPr>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158115</xdr:rowOff>
    </xdr:to>
    <xdr:cxnSp macro="">
      <xdr:nvCxnSpPr>
        <xdr:cNvPr id="198" name="直線コネクタ 197">
          <a:extLst>
            <a:ext uri="{FF2B5EF4-FFF2-40B4-BE49-F238E27FC236}">
              <a16:creationId xmlns:a16="http://schemas.microsoft.com/office/drawing/2014/main" id="{B0B0CB66-DD4B-4E00-8F10-E73780992E74}"/>
            </a:ext>
          </a:extLst>
        </xdr:cNvPr>
        <xdr:cNvCxnSpPr/>
      </xdr:nvCxnSpPr>
      <xdr:spPr>
        <a:xfrm>
          <a:off x="1130300" y="10066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79D23ECF-0CE1-44D7-A67B-DC7DA8311161}"/>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7EEE47AC-586C-4EE1-A0E9-C38A3458B637}"/>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2FD5FEB7-CD1A-4F7F-9007-C05F74533F94}"/>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AB5ACFD9-44AD-494A-BB64-9C136587441A}"/>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3" name="n_1mainValue【体育館・プール】&#10;有形固定資産減価償却率">
          <a:extLst>
            <a:ext uri="{FF2B5EF4-FFF2-40B4-BE49-F238E27FC236}">
              <a16:creationId xmlns:a16="http://schemas.microsoft.com/office/drawing/2014/main" id="{7671B5CD-32B3-491F-8365-5B77D2902FAB}"/>
            </a:ext>
          </a:extLst>
        </xdr:cNvPr>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4" name="n_2mainValue【体育館・プール】&#10;有形固定資産減価償却率">
          <a:extLst>
            <a:ext uri="{FF2B5EF4-FFF2-40B4-BE49-F238E27FC236}">
              <a16:creationId xmlns:a16="http://schemas.microsoft.com/office/drawing/2014/main" id="{A4521003-B8C0-4B76-96FF-3DFAAFE997EA}"/>
            </a:ext>
          </a:extLst>
        </xdr:cNvPr>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53992</xdr:rowOff>
    </xdr:from>
    <xdr:ext cx="405111" cy="259045"/>
    <xdr:sp macro="" textlink="">
      <xdr:nvSpPr>
        <xdr:cNvPr id="205" name="n_3mainValue【体育館・プール】&#10;有形固定資産減価償却率">
          <a:extLst>
            <a:ext uri="{FF2B5EF4-FFF2-40B4-BE49-F238E27FC236}">
              <a16:creationId xmlns:a16="http://schemas.microsoft.com/office/drawing/2014/main" id="{5255A57B-E02B-4ED2-B3C5-9D57E2F254CE}"/>
            </a:ext>
          </a:extLst>
        </xdr:cNvPr>
        <xdr:cNvSpPr txBox="1"/>
      </xdr:nvSpPr>
      <xdr:spPr>
        <a:xfrm>
          <a:off x="1816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6" name="n_4mainValue【体育館・プール】&#10;有形固定資産減価償却率">
          <a:extLst>
            <a:ext uri="{FF2B5EF4-FFF2-40B4-BE49-F238E27FC236}">
              <a16:creationId xmlns:a16="http://schemas.microsoft.com/office/drawing/2014/main" id="{92FAD11E-A44B-46BC-B58C-E28710196CAF}"/>
            </a:ext>
          </a:extLst>
        </xdr:cNvPr>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352EC0B-1250-45BF-8875-AE3346D996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EE4228E-FEF1-4D57-AE68-A884448D04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510E9BC-DAD3-480D-9423-BB00B7DD2E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7B6FDA4-A0F8-40A1-AAFA-395437AD45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898ABC6-B294-4E9F-BC4C-198307EC41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F455865-4B94-4934-89E4-9D57347863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300E73A-3B72-407E-AE50-12218A5A34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69DC4BA-6A1F-450A-A99C-D4CD91E483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27CC889-C2E6-43F4-AF5C-B651200D42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D7673D5-9774-4324-A467-34D44B795B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597C6EC-EF63-4EF1-AD9A-441897CC4C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C67BEE04-D53F-4395-BC02-952A1F04744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CEA7F8A-2181-48BA-85A6-D63C819EB3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6E097A2B-17B1-455F-8190-122E44B483A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09056E6-5D55-4F49-9E63-98CE5CCBE1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DAE2573B-DE6D-43C3-9AB3-F4E1BC22554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692030A-419A-451E-9D89-8C3FEDA9B0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F4C1297-739F-447A-8C01-7C3958CEB4B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93EE293-F637-4952-871B-D3E4A403017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4768E5F-8DE7-44E6-A9E8-CD868CBE956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ECA050F-4B7C-4170-9D3D-FB35605674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4EE14FA-5AEE-4061-B970-B13F242F3FB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56772EB-A6E7-451C-AE8E-CD0FB9EFFB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C11749A5-8796-443D-B5AF-4376C1D082B4}"/>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715F390F-63E8-4BCE-AF4E-2DFA396934E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F3B4EBB1-752D-4B2F-B732-9A64B5528608}"/>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53D6A24D-73EC-4ADC-AC47-95586E71F958}"/>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29FA47F8-0027-44D9-8413-B4CF74FEC9EA}"/>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49044DE3-50DF-4F0B-AE26-2AED6A8AE824}"/>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2C83AE3E-1FFD-42A1-B64D-A8BA8201ED07}"/>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A55BECC8-C20B-47B8-A16F-B362C330E0D5}"/>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8947E9F5-55C2-47F4-AA8C-7E5D76A19FC7}"/>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F9D0B4F8-5799-410D-A181-1666E0B146C5}"/>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61485837-FFD9-47CA-9F5D-F4E854C2F49C}"/>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9D8D82-F768-4109-9D11-76D1192AA1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8AFFD9-295D-45F9-A1B2-D80761B3C0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591DF1-0770-4A4A-880E-EC98ACEA6B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798E962-A084-4C7F-9D91-7B8AAD719D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9FB8485-0C6C-4AB2-8CEC-AD7AE8E9F7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83693</xdr:rowOff>
    </xdr:from>
    <xdr:to>
      <xdr:col>55</xdr:col>
      <xdr:colOff>50800</xdr:colOff>
      <xdr:row>64</xdr:row>
      <xdr:rowOff>13843</xdr:rowOff>
    </xdr:to>
    <xdr:sp macro="" textlink="">
      <xdr:nvSpPr>
        <xdr:cNvPr id="246" name="楕円 245">
          <a:extLst>
            <a:ext uri="{FF2B5EF4-FFF2-40B4-BE49-F238E27FC236}">
              <a16:creationId xmlns:a16="http://schemas.microsoft.com/office/drawing/2014/main" id="{65D13434-AE06-4E00-BD9C-A9D3D346B7EA}"/>
            </a:ext>
          </a:extLst>
        </xdr:cNvPr>
        <xdr:cNvSpPr/>
      </xdr:nvSpPr>
      <xdr:spPr>
        <a:xfrm>
          <a:off x="104267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a16="http://schemas.microsoft.com/office/drawing/2014/main" id="{CA8CF565-6536-4253-A25B-0E7881350D6E}"/>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84455</xdr:rowOff>
    </xdr:from>
    <xdr:to>
      <xdr:col>50</xdr:col>
      <xdr:colOff>165100</xdr:colOff>
      <xdr:row>64</xdr:row>
      <xdr:rowOff>14605</xdr:rowOff>
    </xdr:to>
    <xdr:sp macro="" textlink="">
      <xdr:nvSpPr>
        <xdr:cNvPr id="248" name="楕円 247">
          <a:extLst>
            <a:ext uri="{FF2B5EF4-FFF2-40B4-BE49-F238E27FC236}">
              <a16:creationId xmlns:a16="http://schemas.microsoft.com/office/drawing/2014/main" id="{8AEBE8E6-AEA0-4A0D-B449-06CD54E7C7FD}"/>
            </a:ext>
          </a:extLst>
        </xdr:cNvPr>
        <xdr:cNvSpPr/>
      </xdr:nvSpPr>
      <xdr:spPr>
        <a:xfrm>
          <a:off x="958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134493</xdr:rowOff>
    </xdr:from>
    <xdr:to>
      <xdr:col>55</xdr:col>
      <xdr:colOff>0</xdr:colOff>
      <xdr:row>63</xdr:row>
      <xdr:rowOff>135255</xdr:rowOff>
    </xdr:to>
    <xdr:cxnSp macro="">
      <xdr:nvCxnSpPr>
        <xdr:cNvPr id="249" name="直線コネクタ 248">
          <a:extLst>
            <a:ext uri="{FF2B5EF4-FFF2-40B4-BE49-F238E27FC236}">
              <a16:creationId xmlns:a16="http://schemas.microsoft.com/office/drawing/2014/main" id="{3D2BE379-EBFE-4C88-8119-7BAE5A50E52D}"/>
            </a:ext>
          </a:extLst>
        </xdr:cNvPr>
        <xdr:cNvCxnSpPr/>
      </xdr:nvCxnSpPr>
      <xdr:spPr>
        <a:xfrm flipV="1">
          <a:off x="9639300" y="1093584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85979</xdr:rowOff>
    </xdr:from>
    <xdr:to>
      <xdr:col>46</xdr:col>
      <xdr:colOff>38100</xdr:colOff>
      <xdr:row>64</xdr:row>
      <xdr:rowOff>16129</xdr:rowOff>
    </xdr:to>
    <xdr:sp macro="" textlink="">
      <xdr:nvSpPr>
        <xdr:cNvPr id="250" name="楕円 249">
          <a:extLst>
            <a:ext uri="{FF2B5EF4-FFF2-40B4-BE49-F238E27FC236}">
              <a16:creationId xmlns:a16="http://schemas.microsoft.com/office/drawing/2014/main" id="{1F0AE775-72E9-43A2-ADF5-C7C5B9353552}"/>
            </a:ext>
          </a:extLst>
        </xdr:cNvPr>
        <xdr:cNvSpPr/>
      </xdr:nvSpPr>
      <xdr:spPr>
        <a:xfrm>
          <a:off x="8699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135255</xdr:rowOff>
    </xdr:from>
    <xdr:to>
      <xdr:col>50</xdr:col>
      <xdr:colOff>114300</xdr:colOff>
      <xdr:row>63</xdr:row>
      <xdr:rowOff>136779</xdr:rowOff>
    </xdr:to>
    <xdr:cxnSp macro="">
      <xdr:nvCxnSpPr>
        <xdr:cNvPr id="251" name="直線コネクタ 250">
          <a:extLst>
            <a:ext uri="{FF2B5EF4-FFF2-40B4-BE49-F238E27FC236}">
              <a16:creationId xmlns:a16="http://schemas.microsoft.com/office/drawing/2014/main" id="{FE28164B-0E2E-444F-B23B-1F6A74FC75F3}"/>
            </a:ext>
          </a:extLst>
        </xdr:cNvPr>
        <xdr:cNvCxnSpPr/>
      </xdr:nvCxnSpPr>
      <xdr:spPr>
        <a:xfrm flipV="1">
          <a:off x="8750300" y="109366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74168</xdr:rowOff>
    </xdr:from>
    <xdr:to>
      <xdr:col>41</xdr:col>
      <xdr:colOff>101600</xdr:colOff>
      <xdr:row>64</xdr:row>
      <xdr:rowOff>4318</xdr:rowOff>
    </xdr:to>
    <xdr:sp macro="" textlink="">
      <xdr:nvSpPr>
        <xdr:cNvPr id="252" name="楕円 251">
          <a:extLst>
            <a:ext uri="{FF2B5EF4-FFF2-40B4-BE49-F238E27FC236}">
              <a16:creationId xmlns:a16="http://schemas.microsoft.com/office/drawing/2014/main" id="{7969D7D7-7D2A-42F3-98EE-4DD6950BD1A3}"/>
            </a:ext>
          </a:extLst>
        </xdr:cNvPr>
        <xdr:cNvSpPr/>
      </xdr:nvSpPr>
      <xdr:spPr>
        <a:xfrm>
          <a:off x="7810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124968</xdr:rowOff>
    </xdr:from>
    <xdr:to>
      <xdr:col>45</xdr:col>
      <xdr:colOff>177800</xdr:colOff>
      <xdr:row>63</xdr:row>
      <xdr:rowOff>136779</xdr:rowOff>
    </xdr:to>
    <xdr:cxnSp macro="">
      <xdr:nvCxnSpPr>
        <xdr:cNvPr id="253" name="直線コネクタ 252">
          <a:extLst>
            <a:ext uri="{FF2B5EF4-FFF2-40B4-BE49-F238E27FC236}">
              <a16:creationId xmlns:a16="http://schemas.microsoft.com/office/drawing/2014/main" id="{5AE936CF-9E26-4991-BD33-2AF0254CC158}"/>
            </a:ext>
          </a:extLst>
        </xdr:cNvPr>
        <xdr:cNvCxnSpPr/>
      </xdr:nvCxnSpPr>
      <xdr:spPr>
        <a:xfrm>
          <a:off x="7861300" y="109263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254" name="楕円 253">
          <a:extLst>
            <a:ext uri="{FF2B5EF4-FFF2-40B4-BE49-F238E27FC236}">
              <a16:creationId xmlns:a16="http://schemas.microsoft.com/office/drawing/2014/main" id="{FE79EDF2-2F8A-4771-AFDD-3212B890BD9F}"/>
            </a:ext>
          </a:extLst>
        </xdr:cNvPr>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124968</xdr:rowOff>
    </xdr:from>
    <xdr:to>
      <xdr:col>41</xdr:col>
      <xdr:colOff>50800</xdr:colOff>
      <xdr:row>63</xdr:row>
      <xdr:rowOff>125730</xdr:rowOff>
    </xdr:to>
    <xdr:cxnSp macro="">
      <xdr:nvCxnSpPr>
        <xdr:cNvPr id="255" name="直線コネクタ 254">
          <a:extLst>
            <a:ext uri="{FF2B5EF4-FFF2-40B4-BE49-F238E27FC236}">
              <a16:creationId xmlns:a16="http://schemas.microsoft.com/office/drawing/2014/main" id="{8EB5B7E7-70ED-4093-870E-374D2B8DAFE8}"/>
            </a:ext>
          </a:extLst>
        </xdr:cNvPr>
        <xdr:cNvCxnSpPr/>
      </xdr:nvCxnSpPr>
      <xdr:spPr>
        <a:xfrm flipV="1">
          <a:off x="6972300" y="109263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C8D408C8-411E-4363-B514-E0D752D6E567}"/>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6CFB76E2-BD2E-440D-B67B-CB31FC5B84DF}"/>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72AFA4C2-7E02-4188-ABC6-FB45DCB86553}"/>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E9352600-AFB2-4EE0-B802-63965E223BEA}"/>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5732</xdr:rowOff>
    </xdr:from>
    <xdr:ext cx="469744" cy="259045"/>
    <xdr:sp macro="" textlink="">
      <xdr:nvSpPr>
        <xdr:cNvPr id="260" name="n_1mainValue【体育館・プール】&#10;一人当たり面積">
          <a:extLst>
            <a:ext uri="{FF2B5EF4-FFF2-40B4-BE49-F238E27FC236}">
              <a16:creationId xmlns:a16="http://schemas.microsoft.com/office/drawing/2014/main" id="{4C563E6B-3954-421D-9487-0AF465D27F23}"/>
            </a:ext>
          </a:extLst>
        </xdr:cNvPr>
        <xdr:cNvSpPr txBox="1"/>
      </xdr:nvSpPr>
      <xdr:spPr>
        <a:xfrm>
          <a:off x="93917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7256</xdr:rowOff>
    </xdr:from>
    <xdr:ext cx="469744" cy="259045"/>
    <xdr:sp macro="" textlink="">
      <xdr:nvSpPr>
        <xdr:cNvPr id="261" name="n_2mainValue【体育館・プール】&#10;一人当たり面積">
          <a:extLst>
            <a:ext uri="{FF2B5EF4-FFF2-40B4-BE49-F238E27FC236}">
              <a16:creationId xmlns:a16="http://schemas.microsoft.com/office/drawing/2014/main" id="{0B721ED6-CE0B-4173-883F-259E88A1AAFB}"/>
            </a:ext>
          </a:extLst>
        </xdr:cNvPr>
        <xdr:cNvSpPr txBox="1"/>
      </xdr:nvSpPr>
      <xdr:spPr>
        <a:xfrm>
          <a:off x="8515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166895</xdr:rowOff>
    </xdr:from>
    <xdr:ext cx="469744" cy="259045"/>
    <xdr:sp macro="" textlink="">
      <xdr:nvSpPr>
        <xdr:cNvPr id="262" name="n_3mainValue【体育館・プール】&#10;一人当たり面積">
          <a:extLst>
            <a:ext uri="{FF2B5EF4-FFF2-40B4-BE49-F238E27FC236}">
              <a16:creationId xmlns:a16="http://schemas.microsoft.com/office/drawing/2014/main" id="{2CA3D596-D69A-407E-B8F9-5EAE6E4EE767}"/>
            </a:ext>
          </a:extLst>
        </xdr:cNvPr>
        <xdr:cNvSpPr txBox="1"/>
      </xdr:nvSpPr>
      <xdr:spPr>
        <a:xfrm>
          <a:off x="7626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167657</xdr:rowOff>
    </xdr:from>
    <xdr:ext cx="469744" cy="259045"/>
    <xdr:sp macro="" textlink="">
      <xdr:nvSpPr>
        <xdr:cNvPr id="263" name="n_4mainValue【体育館・プール】&#10;一人当たり面積">
          <a:extLst>
            <a:ext uri="{FF2B5EF4-FFF2-40B4-BE49-F238E27FC236}">
              <a16:creationId xmlns:a16="http://schemas.microsoft.com/office/drawing/2014/main" id="{86EEB922-E6ED-44CE-8555-6836506F8C9E}"/>
            </a:ext>
          </a:extLst>
        </xdr:cNvPr>
        <xdr:cNvSpPr txBox="1"/>
      </xdr:nvSpPr>
      <xdr:spPr>
        <a:xfrm>
          <a:off x="6737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5014AB9-8ABC-4902-A508-8F70EA98B0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0908EE5-115F-4CFB-B322-8E43C80EF5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CD54563-5D3E-435C-9E2F-37C8114C7D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223A8E9-A530-4C8E-8D05-0E43A9D2C0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CD077F6-136B-443F-ACAA-86B7C58969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FED68A-5F30-499D-BD96-6277F1AF63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ED189EE-DB11-46ED-AB8D-F476AF9014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1F637A1-81C0-41B0-A80A-8A5CB8F90B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3A1D51D-5643-4021-8B93-C2EE79163A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9974C5E-93A3-4A18-BB1B-1CC47488C7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478712A-93A8-4F9E-B6DF-67EF7AC3BD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AECEEDA-A1DB-46DA-B545-4F45010F2D9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635694F-1845-4262-B8B3-806ED545AE7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8A2C69B-3C16-465C-836A-D669CD4F504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40CB86D-7D0F-4669-8361-53830C89A1C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70EDDD9-3F21-4633-85F4-23AF7B7029F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F401DFA-6812-4F7F-93C9-06E6A5E690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0459853-1A3D-4894-91D5-44B8AEB7B6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A8B267D-7C37-4B63-9A5F-EB1EC325896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4A65769-65EC-4C3F-99E2-C85ECAFE084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E9DDCBA-9D78-408B-822D-88D096FBDEF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CC512EF-1C5D-472C-8AD5-46FECAA03F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847367F-F6DD-4AC5-8598-661DD59393D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DF5C28F-C30B-4A51-AA51-65155DE496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6958279-1920-4648-BF03-192A696934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AE33F191-1942-4BD3-A3F8-93FFA49140ED}"/>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CD0213B3-4D67-43F5-8335-3448EBE84E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10F863F-FF0E-43EC-9DB9-430F95EC0DF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AE913E0C-AB78-4BEE-AD38-263F3E1DF38E}"/>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D422757C-59C0-4ED5-8A1E-DC673704DEC4}"/>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00E569F-C2D7-42DF-AFE0-78E55B2C61E1}"/>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CF4DF6AB-A800-44F5-8105-274E91C8661F}"/>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E9A35523-EDC4-4C1F-809B-BF7186ECE90B}"/>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FE78585A-74A4-402E-B59E-702CD2511BF4}"/>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72EDF743-B251-4A05-8CE5-BF8C070DD5D1}"/>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AAA77103-96EB-4D38-B00C-9DE59928678A}"/>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8715FE-22EF-402F-B188-EEEFF3C9E4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DEAC40-671D-49F7-96E7-A5E5D3C47C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DCB35D-6211-4D63-8E0F-043433BC27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21901D-424F-4F87-95B9-6B92551A5F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A0F95BE-E8AD-479C-A0E2-7BD1A0E54B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305" name="楕円 304">
          <a:extLst>
            <a:ext uri="{FF2B5EF4-FFF2-40B4-BE49-F238E27FC236}">
              <a16:creationId xmlns:a16="http://schemas.microsoft.com/office/drawing/2014/main" id="{4C87CAAC-12C7-46C2-A968-D49F4B55FCEC}"/>
            </a:ext>
          </a:extLst>
        </xdr:cNvPr>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6160C807-73C1-40E9-9C8B-914C1E046C55}"/>
            </a:ext>
          </a:extLst>
        </xdr:cNvPr>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307" name="楕円 306">
          <a:extLst>
            <a:ext uri="{FF2B5EF4-FFF2-40B4-BE49-F238E27FC236}">
              <a16:creationId xmlns:a16="http://schemas.microsoft.com/office/drawing/2014/main" id="{260D4BA9-66E4-42AE-B49A-6C72136B7F62}"/>
            </a:ext>
          </a:extLst>
        </xdr:cNvPr>
        <xdr:cNvSpPr/>
      </xdr:nvSpPr>
      <xdr:spPr>
        <a:xfrm>
          <a:off x="3746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xdr:rowOff>
    </xdr:from>
    <xdr:to>
      <xdr:col>24</xdr:col>
      <xdr:colOff>63500</xdr:colOff>
      <xdr:row>82</xdr:row>
      <xdr:rowOff>54429</xdr:rowOff>
    </xdr:to>
    <xdr:cxnSp macro="">
      <xdr:nvCxnSpPr>
        <xdr:cNvPr id="308" name="直線コネクタ 307">
          <a:extLst>
            <a:ext uri="{FF2B5EF4-FFF2-40B4-BE49-F238E27FC236}">
              <a16:creationId xmlns:a16="http://schemas.microsoft.com/office/drawing/2014/main" id="{7E236DBF-9F6C-4081-BD96-8F64D70A50F1}"/>
            </a:ext>
          </a:extLst>
        </xdr:cNvPr>
        <xdr:cNvCxnSpPr/>
      </xdr:nvCxnSpPr>
      <xdr:spPr>
        <a:xfrm flipV="1">
          <a:off x="3797300" y="140708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134257</xdr:rowOff>
    </xdr:from>
    <xdr:to>
      <xdr:col>15</xdr:col>
      <xdr:colOff>101600</xdr:colOff>
      <xdr:row>82</xdr:row>
      <xdr:rowOff>64407</xdr:rowOff>
    </xdr:to>
    <xdr:sp macro="" textlink="">
      <xdr:nvSpPr>
        <xdr:cNvPr id="309" name="楕円 308">
          <a:extLst>
            <a:ext uri="{FF2B5EF4-FFF2-40B4-BE49-F238E27FC236}">
              <a16:creationId xmlns:a16="http://schemas.microsoft.com/office/drawing/2014/main" id="{DB702DD3-65DE-447D-9B63-812280E65865}"/>
            </a:ext>
          </a:extLst>
        </xdr:cNvPr>
        <xdr:cNvSpPr/>
      </xdr:nvSpPr>
      <xdr:spPr>
        <a:xfrm>
          <a:off x="2857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54429</xdr:rowOff>
    </xdr:to>
    <xdr:cxnSp macro="">
      <xdr:nvCxnSpPr>
        <xdr:cNvPr id="310" name="直線コネクタ 309">
          <a:extLst>
            <a:ext uri="{FF2B5EF4-FFF2-40B4-BE49-F238E27FC236}">
              <a16:creationId xmlns:a16="http://schemas.microsoft.com/office/drawing/2014/main" id="{E6F5823D-260C-466C-A3AC-421831EFA2E4}"/>
            </a:ext>
          </a:extLst>
        </xdr:cNvPr>
        <xdr:cNvCxnSpPr/>
      </xdr:nvCxnSpPr>
      <xdr:spPr>
        <a:xfrm>
          <a:off x="2908300" y="1407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1" name="楕円 310">
          <a:extLst>
            <a:ext uri="{FF2B5EF4-FFF2-40B4-BE49-F238E27FC236}">
              <a16:creationId xmlns:a16="http://schemas.microsoft.com/office/drawing/2014/main" id="{81F05462-73C0-43AD-8D68-628303147B54}"/>
            </a:ext>
          </a:extLst>
        </xdr:cNvPr>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13607</xdr:rowOff>
    </xdr:to>
    <xdr:cxnSp macro="">
      <xdr:nvCxnSpPr>
        <xdr:cNvPr id="312" name="直線コネクタ 311">
          <a:extLst>
            <a:ext uri="{FF2B5EF4-FFF2-40B4-BE49-F238E27FC236}">
              <a16:creationId xmlns:a16="http://schemas.microsoft.com/office/drawing/2014/main" id="{67E4C7E1-16C9-4DEA-96E6-C8A192E5FB9F}"/>
            </a:ext>
          </a:extLst>
        </xdr:cNvPr>
        <xdr:cNvCxnSpPr/>
      </xdr:nvCxnSpPr>
      <xdr:spPr>
        <a:xfrm>
          <a:off x="2019300" y="1403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93436</xdr:rowOff>
    </xdr:from>
    <xdr:to>
      <xdr:col>6</xdr:col>
      <xdr:colOff>38100</xdr:colOff>
      <xdr:row>82</xdr:row>
      <xdr:rowOff>23586</xdr:rowOff>
    </xdr:to>
    <xdr:sp macro="" textlink="">
      <xdr:nvSpPr>
        <xdr:cNvPr id="313" name="楕円 312">
          <a:extLst>
            <a:ext uri="{FF2B5EF4-FFF2-40B4-BE49-F238E27FC236}">
              <a16:creationId xmlns:a16="http://schemas.microsoft.com/office/drawing/2014/main" id="{6CA81DF5-D002-4E6D-A0AE-F037BB373DDC}"/>
            </a:ext>
          </a:extLst>
        </xdr:cNvPr>
        <xdr:cNvSpPr/>
      </xdr:nvSpPr>
      <xdr:spPr>
        <a:xfrm>
          <a:off x="1079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144236</xdr:rowOff>
    </xdr:from>
    <xdr:to>
      <xdr:col>10</xdr:col>
      <xdr:colOff>114300</xdr:colOff>
      <xdr:row>81</xdr:row>
      <xdr:rowOff>152400</xdr:rowOff>
    </xdr:to>
    <xdr:cxnSp macro="">
      <xdr:nvCxnSpPr>
        <xdr:cNvPr id="314" name="直線コネクタ 313">
          <a:extLst>
            <a:ext uri="{FF2B5EF4-FFF2-40B4-BE49-F238E27FC236}">
              <a16:creationId xmlns:a16="http://schemas.microsoft.com/office/drawing/2014/main" id="{D24239B7-EBBB-4416-8929-AD0896E490B8}"/>
            </a:ext>
          </a:extLst>
        </xdr:cNvPr>
        <xdr:cNvCxnSpPr/>
      </xdr:nvCxnSpPr>
      <xdr:spPr>
        <a:xfrm>
          <a:off x="1130300" y="140316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1ACA9B13-7994-4342-95BA-29F808226053}"/>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9298EC84-A4E4-4FCC-9DD7-D10D63BBACAE}"/>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BD2D101C-A40F-405D-9B03-26EB1CA5BC38}"/>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5723E29D-D9D8-4CB8-8C78-40D9B35E6DAE}"/>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121756</xdr:rowOff>
    </xdr:from>
    <xdr:ext cx="405111" cy="259045"/>
    <xdr:sp macro="" textlink="">
      <xdr:nvSpPr>
        <xdr:cNvPr id="319" name="n_1mainValue【福祉施設】&#10;有形固定資産減価償却率">
          <a:extLst>
            <a:ext uri="{FF2B5EF4-FFF2-40B4-BE49-F238E27FC236}">
              <a16:creationId xmlns:a16="http://schemas.microsoft.com/office/drawing/2014/main" id="{D19B1FC8-1C66-4776-8DC3-B46D76E360AD}"/>
            </a:ext>
          </a:extLst>
        </xdr:cNvPr>
        <xdr:cNvSpPr txBox="1"/>
      </xdr:nvSpPr>
      <xdr:spPr>
        <a:xfrm>
          <a:off x="3582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80934</xdr:rowOff>
    </xdr:from>
    <xdr:ext cx="405111" cy="259045"/>
    <xdr:sp macro="" textlink="">
      <xdr:nvSpPr>
        <xdr:cNvPr id="320" name="n_2mainValue【福祉施設】&#10;有形固定資産減価償却率">
          <a:extLst>
            <a:ext uri="{FF2B5EF4-FFF2-40B4-BE49-F238E27FC236}">
              <a16:creationId xmlns:a16="http://schemas.microsoft.com/office/drawing/2014/main" id="{7FFDA47E-02DF-4E88-8CF6-B6876AAF18DE}"/>
            </a:ext>
          </a:extLst>
        </xdr:cNvPr>
        <xdr:cNvSpPr txBox="1"/>
      </xdr:nvSpPr>
      <xdr:spPr>
        <a:xfrm>
          <a:off x="2705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1" name="n_3mainValue【福祉施設】&#10;有形固定資産減価償却率">
          <a:extLst>
            <a:ext uri="{FF2B5EF4-FFF2-40B4-BE49-F238E27FC236}">
              <a16:creationId xmlns:a16="http://schemas.microsoft.com/office/drawing/2014/main" id="{6989E9B0-1C6C-44EE-9807-478FAF346FFC}"/>
            </a:ext>
          </a:extLst>
        </xdr:cNvPr>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40113</xdr:rowOff>
    </xdr:from>
    <xdr:ext cx="405111" cy="259045"/>
    <xdr:sp macro="" textlink="">
      <xdr:nvSpPr>
        <xdr:cNvPr id="322" name="n_4mainValue【福祉施設】&#10;有形固定資産減価償却率">
          <a:extLst>
            <a:ext uri="{FF2B5EF4-FFF2-40B4-BE49-F238E27FC236}">
              <a16:creationId xmlns:a16="http://schemas.microsoft.com/office/drawing/2014/main" id="{800DD97B-E3BC-4773-852C-6C981CA9D7BA}"/>
            </a:ext>
          </a:extLst>
        </xdr:cNvPr>
        <xdr:cNvSpPr txBox="1"/>
      </xdr:nvSpPr>
      <xdr:spPr>
        <a:xfrm>
          <a:off x="927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F3ADC85-68EA-4084-BD3A-F7E462E1F4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FDD00E7-95C3-4565-9BA7-184E8CC15F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992EC9A-DBCC-4E7E-88C8-A36C3B027D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B1C268E-CBC1-4BC4-B8CA-BB1B3B578F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4E92083-4227-4492-AF5A-8D2C9087F9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798E1F9-5F06-40D4-B440-176F5756CB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ED553B7-F8DB-4EE6-B1D4-C4BF736394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AB54CA1-3A4F-431C-8732-7BE62CB37A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8A791F7-B535-4B99-9DC0-60575B6E73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0E14895-9AF0-4C7F-A0B3-DD6D7D94CD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50D58CD2-1DC5-4AC5-9C62-C451751EEF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6BD7FDD-7A25-4765-AF53-9A44EA552A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8D91F8F-AF8E-4E95-AF42-D1A97EF5D0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34F3498-5919-420F-8B35-179DA09EE8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F9B6413-A353-4027-A772-FA20C4CA19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E9BC92D-EFE7-4BE2-85DD-E949491E288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8472A23-070A-4784-92DE-96FA097CBD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374BA0C9-7FAF-4947-B312-AF3713C7B10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05639A8-EBD6-4D0B-A57C-6B205073E10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F988C24C-BE3F-4EB6-BA80-25DD04532C8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51837CE-C828-4AC9-AAFD-0B915DD8BA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3DACE6E-E60C-4959-9BBC-55DD91569E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FB31871D-D52C-4E61-9381-A595BC7105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677D9E76-DCC1-428D-8449-196A4B6AF559}"/>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F69693C9-D7FE-45F6-ACC1-A1AE4E5CF2A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E323B438-2F53-4DE7-B924-FF8310E51B15}"/>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EACC0A06-F205-4AA8-9E64-3AED72FC2095}"/>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91C75111-929A-4EBF-8E04-7A386F4E635C}"/>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F0D97FD3-E8B7-4AB7-8636-8D938A88DF87}"/>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ED4EDB05-7B2A-4DC8-9357-EBAA551ECA02}"/>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C72E99AA-811F-4669-ACE7-169FB3E46D41}"/>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4403A4F9-336D-4836-81DD-78AF6120EBED}"/>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20645093-4D5B-4860-8B7B-A1D6B1E0F091}"/>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73004A23-B601-4E65-A080-E9934E998058}"/>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4A6F60-06F9-455E-A447-EACEBEFD90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47E262A-9F48-40C8-B338-0B6F7C198D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313E127-E2B5-4985-A0DA-5A25B544C5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F7D8D7-2E1D-4CF2-ABE6-FAB535F8B2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830A802-0404-4F94-9990-032A25519B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60961</xdr:rowOff>
    </xdr:from>
    <xdr:to>
      <xdr:col>55</xdr:col>
      <xdr:colOff>50800</xdr:colOff>
      <xdr:row>85</xdr:row>
      <xdr:rowOff>162561</xdr:rowOff>
    </xdr:to>
    <xdr:sp macro="" textlink="">
      <xdr:nvSpPr>
        <xdr:cNvPr id="362" name="楕円 361">
          <a:extLst>
            <a:ext uri="{FF2B5EF4-FFF2-40B4-BE49-F238E27FC236}">
              <a16:creationId xmlns:a16="http://schemas.microsoft.com/office/drawing/2014/main" id="{EE410E47-AC19-46BA-A1E8-ED059A787DEA}"/>
            </a:ext>
          </a:extLst>
        </xdr:cNvPr>
        <xdr:cNvSpPr/>
      </xdr:nvSpPr>
      <xdr:spPr>
        <a:xfrm>
          <a:off x="10426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3" name="【福祉施設】&#10;一人当たり面積該当値テキスト">
          <a:extLst>
            <a:ext uri="{FF2B5EF4-FFF2-40B4-BE49-F238E27FC236}">
              <a16:creationId xmlns:a16="http://schemas.microsoft.com/office/drawing/2014/main" id="{212BD27C-67C4-49CB-AE21-0982F9D7C6F9}"/>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62230</xdr:rowOff>
    </xdr:from>
    <xdr:to>
      <xdr:col>50</xdr:col>
      <xdr:colOff>165100</xdr:colOff>
      <xdr:row>85</xdr:row>
      <xdr:rowOff>163830</xdr:rowOff>
    </xdr:to>
    <xdr:sp macro="" textlink="">
      <xdr:nvSpPr>
        <xdr:cNvPr id="364" name="楕円 363">
          <a:extLst>
            <a:ext uri="{FF2B5EF4-FFF2-40B4-BE49-F238E27FC236}">
              <a16:creationId xmlns:a16="http://schemas.microsoft.com/office/drawing/2014/main" id="{099EF960-69F2-4E84-8C44-6BFE0C7346E4}"/>
            </a:ext>
          </a:extLst>
        </xdr:cNvPr>
        <xdr:cNvSpPr/>
      </xdr:nvSpPr>
      <xdr:spPr>
        <a:xfrm>
          <a:off x="9588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111761</xdr:rowOff>
    </xdr:from>
    <xdr:to>
      <xdr:col>55</xdr:col>
      <xdr:colOff>0</xdr:colOff>
      <xdr:row>85</xdr:row>
      <xdr:rowOff>113030</xdr:rowOff>
    </xdr:to>
    <xdr:cxnSp macro="">
      <xdr:nvCxnSpPr>
        <xdr:cNvPr id="365" name="直線コネクタ 364">
          <a:extLst>
            <a:ext uri="{FF2B5EF4-FFF2-40B4-BE49-F238E27FC236}">
              <a16:creationId xmlns:a16="http://schemas.microsoft.com/office/drawing/2014/main" id="{FE1D41AA-B74A-4F95-9E57-0DB0CDF0761D}"/>
            </a:ext>
          </a:extLst>
        </xdr:cNvPr>
        <xdr:cNvCxnSpPr/>
      </xdr:nvCxnSpPr>
      <xdr:spPr>
        <a:xfrm flipV="1">
          <a:off x="9639300" y="146850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66" name="楕円 365">
          <a:extLst>
            <a:ext uri="{FF2B5EF4-FFF2-40B4-BE49-F238E27FC236}">
              <a16:creationId xmlns:a16="http://schemas.microsoft.com/office/drawing/2014/main" id="{7DF941C8-36E7-4A19-8250-6DB8C6871730}"/>
            </a:ext>
          </a:extLst>
        </xdr:cNvPr>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113030</xdr:rowOff>
    </xdr:from>
    <xdr:to>
      <xdr:col>50</xdr:col>
      <xdr:colOff>114300</xdr:colOff>
      <xdr:row>85</xdr:row>
      <xdr:rowOff>114300</xdr:rowOff>
    </xdr:to>
    <xdr:cxnSp macro="">
      <xdr:nvCxnSpPr>
        <xdr:cNvPr id="367" name="直線コネクタ 366">
          <a:extLst>
            <a:ext uri="{FF2B5EF4-FFF2-40B4-BE49-F238E27FC236}">
              <a16:creationId xmlns:a16="http://schemas.microsoft.com/office/drawing/2014/main" id="{4D7CCC6C-34E9-4A87-85CE-62B0574AC253}"/>
            </a:ext>
          </a:extLst>
        </xdr:cNvPr>
        <xdr:cNvCxnSpPr/>
      </xdr:nvCxnSpPr>
      <xdr:spPr>
        <a:xfrm flipV="1">
          <a:off x="8750300" y="146862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63500</xdr:rowOff>
    </xdr:from>
    <xdr:to>
      <xdr:col>41</xdr:col>
      <xdr:colOff>101600</xdr:colOff>
      <xdr:row>85</xdr:row>
      <xdr:rowOff>165100</xdr:rowOff>
    </xdr:to>
    <xdr:sp macro="" textlink="">
      <xdr:nvSpPr>
        <xdr:cNvPr id="368" name="楕円 367">
          <a:extLst>
            <a:ext uri="{FF2B5EF4-FFF2-40B4-BE49-F238E27FC236}">
              <a16:creationId xmlns:a16="http://schemas.microsoft.com/office/drawing/2014/main" id="{082848CB-391E-4171-93B3-118A2F0BD9D3}"/>
            </a:ext>
          </a:extLst>
        </xdr:cNvPr>
        <xdr:cNvSpPr/>
      </xdr:nvSpPr>
      <xdr:spPr>
        <a:xfrm>
          <a:off x="7810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114300</xdr:rowOff>
    </xdr:to>
    <xdr:cxnSp macro="">
      <xdr:nvCxnSpPr>
        <xdr:cNvPr id="369" name="直線コネクタ 368">
          <a:extLst>
            <a:ext uri="{FF2B5EF4-FFF2-40B4-BE49-F238E27FC236}">
              <a16:creationId xmlns:a16="http://schemas.microsoft.com/office/drawing/2014/main" id="{47A9F464-40CF-47FB-8E9E-349ECF64FB5B}"/>
            </a:ext>
          </a:extLst>
        </xdr:cNvPr>
        <xdr:cNvCxnSpPr/>
      </xdr:nvCxnSpPr>
      <xdr:spPr>
        <a:xfrm>
          <a:off x="7861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142239</xdr:rowOff>
    </xdr:from>
    <xdr:to>
      <xdr:col>36</xdr:col>
      <xdr:colOff>165100</xdr:colOff>
      <xdr:row>86</xdr:row>
      <xdr:rowOff>72389</xdr:rowOff>
    </xdr:to>
    <xdr:sp macro="" textlink="">
      <xdr:nvSpPr>
        <xdr:cNvPr id="370" name="楕円 369">
          <a:extLst>
            <a:ext uri="{FF2B5EF4-FFF2-40B4-BE49-F238E27FC236}">
              <a16:creationId xmlns:a16="http://schemas.microsoft.com/office/drawing/2014/main" id="{1BE7CAD0-DC37-421D-9973-8429FD587F6A}"/>
            </a:ext>
          </a:extLst>
        </xdr:cNvPr>
        <xdr:cNvSpPr/>
      </xdr:nvSpPr>
      <xdr:spPr>
        <a:xfrm>
          <a:off x="6921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114300</xdr:rowOff>
    </xdr:from>
    <xdr:to>
      <xdr:col>41</xdr:col>
      <xdr:colOff>50800</xdr:colOff>
      <xdr:row>86</xdr:row>
      <xdr:rowOff>21589</xdr:rowOff>
    </xdr:to>
    <xdr:cxnSp macro="">
      <xdr:nvCxnSpPr>
        <xdr:cNvPr id="371" name="直線コネクタ 370">
          <a:extLst>
            <a:ext uri="{FF2B5EF4-FFF2-40B4-BE49-F238E27FC236}">
              <a16:creationId xmlns:a16="http://schemas.microsoft.com/office/drawing/2014/main" id="{30583F6E-44DE-45EF-A057-C6B09EAB7E31}"/>
            </a:ext>
          </a:extLst>
        </xdr:cNvPr>
        <xdr:cNvCxnSpPr/>
      </xdr:nvCxnSpPr>
      <xdr:spPr>
        <a:xfrm flipV="1">
          <a:off x="6972300" y="1468755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AC7AE358-7F80-4AD7-ADFC-BF9852E3C65C}"/>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DEC51268-843A-4DA0-896A-E0433AA473F6}"/>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FD4CF0F8-E291-4007-877F-0FFAD898B28B}"/>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F9CD636E-CB90-495E-B976-D0E13792D7E4}"/>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154957</xdr:rowOff>
    </xdr:from>
    <xdr:ext cx="469744" cy="259045"/>
    <xdr:sp macro="" textlink="">
      <xdr:nvSpPr>
        <xdr:cNvPr id="376" name="n_1mainValue【福祉施設】&#10;一人当たり面積">
          <a:extLst>
            <a:ext uri="{FF2B5EF4-FFF2-40B4-BE49-F238E27FC236}">
              <a16:creationId xmlns:a16="http://schemas.microsoft.com/office/drawing/2014/main" id="{53B1762A-78F2-4E96-9E64-50552E4A0D23}"/>
            </a:ext>
          </a:extLst>
        </xdr:cNvPr>
        <xdr:cNvSpPr txBox="1"/>
      </xdr:nvSpPr>
      <xdr:spPr>
        <a:xfrm>
          <a:off x="9391727" y="147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156227</xdr:rowOff>
    </xdr:from>
    <xdr:ext cx="469744" cy="259045"/>
    <xdr:sp macro="" textlink="">
      <xdr:nvSpPr>
        <xdr:cNvPr id="377" name="n_2mainValue【福祉施設】&#10;一人当たり面積">
          <a:extLst>
            <a:ext uri="{FF2B5EF4-FFF2-40B4-BE49-F238E27FC236}">
              <a16:creationId xmlns:a16="http://schemas.microsoft.com/office/drawing/2014/main" id="{39A1E809-4D13-4D2E-BDD7-0993C603BDAC}"/>
            </a:ext>
          </a:extLst>
        </xdr:cNvPr>
        <xdr:cNvSpPr txBox="1"/>
      </xdr:nvSpPr>
      <xdr:spPr>
        <a:xfrm>
          <a:off x="8515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156227</xdr:rowOff>
    </xdr:from>
    <xdr:ext cx="469744" cy="259045"/>
    <xdr:sp macro="" textlink="">
      <xdr:nvSpPr>
        <xdr:cNvPr id="378" name="n_3mainValue【福祉施設】&#10;一人当たり面積">
          <a:extLst>
            <a:ext uri="{FF2B5EF4-FFF2-40B4-BE49-F238E27FC236}">
              <a16:creationId xmlns:a16="http://schemas.microsoft.com/office/drawing/2014/main" id="{0846BE28-6BA8-4A76-8CC5-2A17F25EA5C6}"/>
            </a:ext>
          </a:extLst>
        </xdr:cNvPr>
        <xdr:cNvSpPr txBox="1"/>
      </xdr:nvSpPr>
      <xdr:spPr>
        <a:xfrm>
          <a:off x="7626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63516</xdr:rowOff>
    </xdr:from>
    <xdr:ext cx="469744" cy="259045"/>
    <xdr:sp macro="" textlink="">
      <xdr:nvSpPr>
        <xdr:cNvPr id="379" name="n_4mainValue【福祉施設】&#10;一人当たり面積">
          <a:extLst>
            <a:ext uri="{FF2B5EF4-FFF2-40B4-BE49-F238E27FC236}">
              <a16:creationId xmlns:a16="http://schemas.microsoft.com/office/drawing/2014/main" id="{594A3E77-A213-4522-8A17-E0A39EFEDCEF}"/>
            </a:ext>
          </a:extLst>
        </xdr:cNvPr>
        <xdr:cNvSpPr txBox="1"/>
      </xdr:nvSpPr>
      <xdr:spPr>
        <a:xfrm>
          <a:off x="6737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399A68F-8EEA-45DF-8A29-CDA98CEBC2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892580C-A5E0-4B4D-8032-6AE4B31FC5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AEEFADA-188D-4F89-858E-EBEFA74A5A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77C704F-E896-4436-B176-37A2A3E130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2B486F5-A345-4901-B096-2CD1A5A35E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889052C-011D-4F2B-876E-C8F1BF8923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32CE675-ABF8-4A87-BB04-6BFDBD99F2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E78F435-C0A1-48B5-BC45-6F60443C6B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59A636F-73AC-47E5-8372-0F9849447D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238B08C-2E15-42FA-B504-6E526B0DE4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AEB89D3-5EAD-40B7-A5FA-D7CD5D684F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69F92E4-3C4D-4B06-B750-F139C9C588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71360CC-402E-43F8-9C67-B2436A9EDB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C8857BD-A6DE-46E8-8058-B051DEEA04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D3C5149-C0D9-41F0-9E1E-BF80821F8A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E066D099-3583-4F52-8084-7E52CAF211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8CA1138-3DF2-4D2B-BB8C-64C009667C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E065A90-7ECA-4F92-8CC3-918851998F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D32CCF9-6FB3-4923-9F2F-235E3C68FC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611B99D-B403-4A92-A722-F355BCA8EA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707A04E-5FD8-4E2D-9566-3309B4F869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5B0D7BE-A5FF-48B0-B72F-6FEC0B64FE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A54B6CF-E07F-413C-AB55-79516FCC9E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B9EFB54-4367-4C82-AD1E-A276F21575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BC8B8C8-489E-424C-AFD9-D2DBB554E6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37758D8-0AD2-48BD-893F-7A1C243A14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C06FC03D-0387-4491-B00C-6C45708205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1B72C60-0BDF-4B0B-B2B2-2AE6C36D55B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851DC30-0D15-46D3-B8DC-86F72593619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7D01371-5AD9-4E86-8BE0-AD8FA45EA5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EF96845-2EC2-423B-9C06-0481F69EA39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807D299-CED7-4129-B95D-193F531DD6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842A9D8-1E65-4379-98DD-26E68EDDDB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2689EC7-339A-4077-8F34-96FE34892C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912F486-15E4-4040-AC8C-0A007F0421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7873EBA-2AF7-4BF9-8AF8-9AE17E560C7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AD862FE-83C4-43DE-B983-5BF8E26FF5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304ED8AF-4246-46E7-A992-A054324F21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A4F2214-AA0C-41D3-B39D-99B3917ABF2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CEC689C-4441-48F2-BE80-BB13CD85A9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C9D3BBCF-0992-419C-92D3-7C67D217C8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578EF98-32A4-4525-A94B-4F703F50C41E}"/>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90393DF8-E9E0-42A5-91D6-0BF976753F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F1C5ECF-7C45-4EA1-AFEE-7D0825B465E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6EA22128-6328-4D28-9FAE-C0D429B00F22}"/>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E8C96041-D714-4516-A58B-5900FD2297E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3516FBC-D244-4DAD-A00D-BE51ECF16876}"/>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CB1997B6-16FB-4402-827D-C4B87609417E}"/>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9474F39A-982D-4474-974F-17A8D2D26614}"/>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413C63E9-3251-4970-A342-3DB6121EF8EF}"/>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BFD9A029-0879-4A2F-A388-54B8EBFE004D}"/>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BACF7CF6-9F17-487B-B9FC-116C52F8E6CD}"/>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A4BDF35-8DC2-4FA9-A395-35B0A8C5CC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2C6FA24-0E7E-4C06-B91B-551847C81F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8AEC27-B96C-4CF1-B94E-B254ACDC67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E169732-99CE-4A2E-91D9-808682070D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713AE56-1117-4A23-82B4-AEAD9CA176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437" name="楕円 436">
          <a:extLst>
            <a:ext uri="{FF2B5EF4-FFF2-40B4-BE49-F238E27FC236}">
              <a16:creationId xmlns:a16="http://schemas.microsoft.com/office/drawing/2014/main" id="{AA445D0A-69D9-4AAF-AC96-39C0A7961E5B}"/>
            </a:ext>
          </a:extLst>
        </xdr:cNvPr>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7123D8F9-9919-47EC-9633-76A75B01AC9E}"/>
            </a:ext>
          </a:extLst>
        </xdr:cNvPr>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39" name="楕円 438">
          <a:extLst>
            <a:ext uri="{FF2B5EF4-FFF2-40B4-BE49-F238E27FC236}">
              <a16:creationId xmlns:a16="http://schemas.microsoft.com/office/drawing/2014/main" id="{E4DB262F-FE49-4B10-91B2-407D738031B1}"/>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50074</xdr:rowOff>
    </xdr:to>
    <xdr:cxnSp macro="">
      <xdr:nvCxnSpPr>
        <xdr:cNvPr id="440" name="直線コネクタ 439">
          <a:extLst>
            <a:ext uri="{FF2B5EF4-FFF2-40B4-BE49-F238E27FC236}">
              <a16:creationId xmlns:a16="http://schemas.microsoft.com/office/drawing/2014/main" id="{1D4E68B2-1FBC-4C16-BA4D-D69D6D12C5BB}"/>
            </a:ext>
          </a:extLst>
        </xdr:cNvPr>
        <xdr:cNvCxnSpPr/>
      </xdr:nvCxnSpPr>
      <xdr:spPr>
        <a:xfrm>
          <a:off x="15481300" y="63480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79284</xdr:rowOff>
    </xdr:from>
    <xdr:to>
      <xdr:col>76</xdr:col>
      <xdr:colOff>165100</xdr:colOff>
      <xdr:row>37</xdr:row>
      <xdr:rowOff>9434</xdr:rowOff>
    </xdr:to>
    <xdr:sp macro="" textlink="">
      <xdr:nvSpPr>
        <xdr:cNvPr id="441" name="楕円 440">
          <a:extLst>
            <a:ext uri="{FF2B5EF4-FFF2-40B4-BE49-F238E27FC236}">
              <a16:creationId xmlns:a16="http://schemas.microsoft.com/office/drawing/2014/main" id="{559D9324-5642-4B4C-B061-B18185A80544}"/>
            </a:ext>
          </a:extLst>
        </xdr:cNvPr>
        <xdr:cNvSpPr/>
      </xdr:nvSpPr>
      <xdr:spPr>
        <a:xfrm>
          <a:off x="14541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130084</xdr:rowOff>
    </xdr:from>
    <xdr:to>
      <xdr:col>81</xdr:col>
      <xdr:colOff>50800</xdr:colOff>
      <xdr:row>37</xdr:row>
      <xdr:rowOff>4354</xdr:rowOff>
    </xdr:to>
    <xdr:cxnSp macro="">
      <xdr:nvCxnSpPr>
        <xdr:cNvPr id="442" name="直線コネクタ 441">
          <a:extLst>
            <a:ext uri="{FF2B5EF4-FFF2-40B4-BE49-F238E27FC236}">
              <a16:creationId xmlns:a16="http://schemas.microsoft.com/office/drawing/2014/main" id="{B342A346-1F08-47BE-9EB0-2450910A287C}"/>
            </a:ext>
          </a:extLst>
        </xdr:cNvPr>
        <xdr:cNvCxnSpPr/>
      </xdr:nvCxnSpPr>
      <xdr:spPr>
        <a:xfrm>
          <a:off x="14592300" y="6302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443" name="楕円 442">
          <a:extLst>
            <a:ext uri="{FF2B5EF4-FFF2-40B4-BE49-F238E27FC236}">
              <a16:creationId xmlns:a16="http://schemas.microsoft.com/office/drawing/2014/main" id="{12C7C3FF-B6E1-458F-8CB9-025A39FD1759}"/>
            </a:ext>
          </a:extLst>
        </xdr:cNvPr>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84364</xdr:rowOff>
    </xdr:from>
    <xdr:to>
      <xdr:col>76</xdr:col>
      <xdr:colOff>114300</xdr:colOff>
      <xdr:row>36</xdr:row>
      <xdr:rowOff>130084</xdr:rowOff>
    </xdr:to>
    <xdr:cxnSp macro="">
      <xdr:nvCxnSpPr>
        <xdr:cNvPr id="444" name="直線コネクタ 443">
          <a:extLst>
            <a:ext uri="{FF2B5EF4-FFF2-40B4-BE49-F238E27FC236}">
              <a16:creationId xmlns:a16="http://schemas.microsoft.com/office/drawing/2014/main" id="{97F28D93-B91C-4CA5-BDD9-A339CB56B0E5}"/>
            </a:ext>
          </a:extLst>
        </xdr:cNvPr>
        <xdr:cNvCxnSpPr/>
      </xdr:nvCxnSpPr>
      <xdr:spPr>
        <a:xfrm>
          <a:off x="13703300" y="6256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159294</xdr:rowOff>
    </xdr:from>
    <xdr:to>
      <xdr:col>67</xdr:col>
      <xdr:colOff>101600</xdr:colOff>
      <xdr:row>36</xdr:row>
      <xdr:rowOff>89444</xdr:rowOff>
    </xdr:to>
    <xdr:sp macro="" textlink="">
      <xdr:nvSpPr>
        <xdr:cNvPr id="445" name="楕円 444">
          <a:extLst>
            <a:ext uri="{FF2B5EF4-FFF2-40B4-BE49-F238E27FC236}">
              <a16:creationId xmlns:a16="http://schemas.microsoft.com/office/drawing/2014/main" id="{8DD3F5B9-415C-450D-9234-88AD8761D5F0}"/>
            </a:ext>
          </a:extLst>
        </xdr:cNvPr>
        <xdr:cNvSpPr/>
      </xdr:nvSpPr>
      <xdr:spPr>
        <a:xfrm>
          <a:off x="12763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38644</xdr:rowOff>
    </xdr:from>
    <xdr:to>
      <xdr:col>71</xdr:col>
      <xdr:colOff>177800</xdr:colOff>
      <xdr:row>36</xdr:row>
      <xdr:rowOff>84364</xdr:rowOff>
    </xdr:to>
    <xdr:cxnSp macro="">
      <xdr:nvCxnSpPr>
        <xdr:cNvPr id="446" name="直線コネクタ 445">
          <a:extLst>
            <a:ext uri="{FF2B5EF4-FFF2-40B4-BE49-F238E27FC236}">
              <a16:creationId xmlns:a16="http://schemas.microsoft.com/office/drawing/2014/main" id="{8B4B2BE8-D10D-4CC3-B9E2-20BE753D701D}"/>
            </a:ext>
          </a:extLst>
        </xdr:cNvPr>
        <xdr:cNvCxnSpPr/>
      </xdr:nvCxnSpPr>
      <xdr:spPr>
        <a:xfrm>
          <a:off x="12814300" y="6210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BFDD088E-D91A-4D4F-A57A-345874B72FB8}"/>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4913A96F-70AC-4157-B679-A6F61B435432}"/>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90AE9213-2660-4314-8437-248E33547BCA}"/>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4451B931-A785-4B22-AC73-F205DE7F7BE3}"/>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ED9BEEFF-5008-49D7-B5A4-5BCFF6C2BE74}"/>
            </a:ext>
          </a:extLst>
        </xdr:cNvPr>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25961</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A2BC7FBE-D748-4A94-A44F-AFD906317E9E}"/>
            </a:ext>
          </a:extLst>
        </xdr:cNvPr>
        <xdr:cNvSpPr txBox="1"/>
      </xdr:nvSpPr>
      <xdr:spPr>
        <a:xfrm>
          <a:off x="14389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126291</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DD8D798A-51E2-49D1-AED7-8E39A99E0614}"/>
            </a:ext>
          </a:extLst>
        </xdr:cNvPr>
        <xdr:cNvSpPr txBox="1"/>
      </xdr:nvSpPr>
      <xdr:spPr>
        <a:xfrm>
          <a:off x="13500744"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105971</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39CFDAD9-109E-480A-834F-F280E68055A1}"/>
            </a:ext>
          </a:extLst>
        </xdr:cNvPr>
        <xdr:cNvSpPr txBox="1"/>
      </xdr:nvSpPr>
      <xdr:spPr>
        <a:xfrm>
          <a:off x="12611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EB77986-E726-4983-8D0E-1C6FF7AF2E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B022B730-6D0B-42E9-AF52-5A1DCA6D8F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E227BAD-7EA0-4372-B1D5-26190BCCCA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826D130-AA34-4D84-A5A5-C1BA53EBFC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473F6A06-7605-409A-BDA7-780F30CDFC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DB8B362-4F5C-4C63-B4A9-10F932FD3B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46536C8-3348-48FB-AEAA-B15777B25E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D1DA92C-D299-465D-B963-472166FD5A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13CBC29B-AA99-47DE-8341-00C7E7DCB7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1B6767F-7579-499E-AA41-6EBBDB9358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D600095-455F-4922-89A3-FC7A6E15EC2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2EFC54D4-1579-48B5-B307-4C9AB69F8A2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98599B0-B3EC-4D55-930F-C78B6EB0ED4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B797E3DB-0291-4040-9090-6D73BC87AF9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0A396D5-8BFA-432B-BAAB-69653F37FC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ECFF80AE-902C-4958-844C-BEE04E237C9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801ED059-133F-4886-89E2-F4DF544409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27F8D228-FC31-4556-9866-CB079C71792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3C137A4-7CEF-470B-850C-166A8256D4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FC6AD605-50D8-47BF-8079-97AA5628FE9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203D6A79-4DB1-414E-8871-4CE281AD19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a:extLst>
            <a:ext uri="{FF2B5EF4-FFF2-40B4-BE49-F238E27FC236}">
              <a16:creationId xmlns:a16="http://schemas.microsoft.com/office/drawing/2014/main" id="{40119A00-70B1-43D9-A48F-50687BD0E429}"/>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A808ADCB-DEC8-4ED9-8801-3E186B1E002C}"/>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a:extLst>
            <a:ext uri="{FF2B5EF4-FFF2-40B4-BE49-F238E27FC236}">
              <a16:creationId xmlns:a16="http://schemas.microsoft.com/office/drawing/2014/main" id="{9DEA4486-ADB6-4E13-96A4-F7D1462627E9}"/>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E616DD61-AB06-49CB-B73E-F2E64E2AF951}"/>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a:extLst>
            <a:ext uri="{FF2B5EF4-FFF2-40B4-BE49-F238E27FC236}">
              <a16:creationId xmlns:a16="http://schemas.microsoft.com/office/drawing/2014/main" id="{D7379CD5-9ED0-4236-A783-4665667A95DA}"/>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74D96126-76AC-4905-A3C4-731900B7315D}"/>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a:extLst>
            <a:ext uri="{FF2B5EF4-FFF2-40B4-BE49-F238E27FC236}">
              <a16:creationId xmlns:a16="http://schemas.microsoft.com/office/drawing/2014/main" id="{B2E511C8-A77E-4193-BC17-C5AE65EDFEE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a:extLst>
            <a:ext uri="{FF2B5EF4-FFF2-40B4-BE49-F238E27FC236}">
              <a16:creationId xmlns:a16="http://schemas.microsoft.com/office/drawing/2014/main" id="{785E4CA2-0E51-4994-85AB-CCF560FF80FF}"/>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a:extLst>
            <a:ext uri="{FF2B5EF4-FFF2-40B4-BE49-F238E27FC236}">
              <a16:creationId xmlns:a16="http://schemas.microsoft.com/office/drawing/2014/main" id="{3BA8D8E8-D65F-4E75-A235-A24B4CEA09C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a:extLst>
            <a:ext uri="{FF2B5EF4-FFF2-40B4-BE49-F238E27FC236}">
              <a16:creationId xmlns:a16="http://schemas.microsoft.com/office/drawing/2014/main" id="{7C06FEE9-B796-45D3-B5A6-C3B950C7AC73}"/>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a:extLst>
            <a:ext uri="{FF2B5EF4-FFF2-40B4-BE49-F238E27FC236}">
              <a16:creationId xmlns:a16="http://schemas.microsoft.com/office/drawing/2014/main" id="{F70F7BA3-5A54-4298-85BA-A3AD28D23B29}"/>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89A35A6-421F-4B63-9ABE-89BCB91581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34C0A75-0B77-403D-8027-25E86EC401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FC02779-C340-4940-9C53-C217233E6E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9B968CC-FF3A-48D7-8C30-D203CC9ED0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66DC309-BF30-4D69-869A-B860E713F2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82386</xdr:rowOff>
    </xdr:from>
    <xdr:to>
      <xdr:col>116</xdr:col>
      <xdr:colOff>114300</xdr:colOff>
      <xdr:row>42</xdr:row>
      <xdr:rowOff>12536</xdr:rowOff>
    </xdr:to>
    <xdr:sp macro="" textlink="">
      <xdr:nvSpPr>
        <xdr:cNvPr id="492" name="楕円 491">
          <a:extLst>
            <a:ext uri="{FF2B5EF4-FFF2-40B4-BE49-F238E27FC236}">
              <a16:creationId xmlns:a16="http://schemas.microsoft.com/office/drawing/2014/main" id="{FF711790-72B2-42D8-9540-D86B7848C8FE}"/>
            </a:ext>
          </a:extLst>
        </xdr:cNvPr>
        <xdr:cNvSpPr/>
      </xdr:nvSpPr>
      <xdr:spPr>
        <a:xfrm>
          <a:off x="22110700" y="71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168763</xdr:rowOff>
    </xdr:from>
    <xdr:ext cx="313932" cy="259045"/>
    <xdr:sp macro="" textlink="">
      <xdr:nvSpPr>
        <xdr:cNvPr id="493" name="【一般廃棄物処理施設】&#10;一人当たり有形固定資産（償却資産）額該当値テキスト">
          <a:extLst>
            <a:ext uri="{FF2B5EF4-FFF2-40B4-BE49-F238E27FC236}">
              <a16:creationId xmlns:a16="http://schemas.microsoft.com/office/drawing/2014/main" id="{410D2411-2D6F-47E0-AABE-90EA5FBFAD08}"/>
            </a:ext>
          </a:extLst>
        </xdr:cNvPr>
        <xdr:cNvSpPr txBox="1"/>
      </xdr:nvSpPr>
      <xdr:spPr>
        <a:xfrm>
          <a:off x="22199600" y="7026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82386</xdr:rowOff>
    </xdr:from>
    <xdr:to>
      <xdr:col>112</xdr:col>
      <xdr:colOff>38100</xdr:colOff>
      <xdr:row>42</xdr:row>
      <xdr:rowOff>12536</xdr:rowOff>
    </xdr:to>
    <xdr:sp macro="" textlink="">
      <xdr:nvSpPr>
        <xdr:cNvPr id="494" name="楕円 493">
          <a:extLst>
            <a:ext uri="{FF2B5EF4-FFF2-40B4-BE49-F238E27FC236}">
              <a16:creationId xmlns:a16="http://schemas.microsoft.com/office/drawing/2014/main" id="{DDD23E16-A1BD-4F53-8821-858314D313A1}"/>
            </a:ext>
          </a:extLst>
        </xdr:cNvPr>
        <xdr:cNvSpPr/>
      </xdr:nvSpPr>
      <xdr:spPr>
        <a:xfrm>
          <a:off x="21272500" y="71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133186</xdr:rowOff>
    </xdr:from>
    <xdr:to>
      <xdr:col>116</xdr:col>
      <xdr:colOff>63500</xdr:colOff>
      <xdr:row>41</xdr:row>
      <xdr:rowOff>133186</xdr:rowOff>
    </xdr:to>
    <xdr:cxnSp macro="">
      <xdr:nvCxnSpPr>
        <xdr:cNvPr id="495" name="直線コネクタ 494">
          <a:extLst>
            <a:ext uri="{FF2B5EF4-FFF2-40B4-BE49-F238E27FC236}">
              <a16:creationId xmlns:a16="http://schemas.microsoft.com/office/drawing/2014/main" id="{C237E8E5-D158-4355-BEF5-A887F18773D5}"/>
            </a:ext>
          </a:extLst>
        </xdr:cNvPr>
        <xdr:cNvCxnSpPr/>
      </xdr:nvCxnSpPr>
      <xdr:spPr>
        <a:xfrm>
          <a:off x="21323300" y="7162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82388</xdr:rowOff>
    </xdr:from>
    <xdr:to>
      <xdr:col>107</xdr:col>
      <xdr:colOff>101600</xdr:colOff>
      <xdr:row>42</xdr:row>
      <xdr:rowOff>12538</xdr:rowOff>
    </xdr:to>
    <xdr:sp macro="" textlink="">
      <xdr:nvSpPr>
        <xdr:cNvPr id="496" name="楕円 495">
          <a:extLst>
            <a:ext uri="{FF2B5EF4-FFF2-40B4-BE49-F238E27FC236}">
              <a16:creationId xmlns:a16="http://schemas.microsoft.com/office/drawing/2014/main" id="{850AF94E-20BE-41F4-A221-96E61160B43B}"/>
            </a:ext>
          </a:extLst>
        </xdr:cNvPr>
        <xdr:cNvSpPr/>
      </xdr:nvSpPr>
      <xdr:spPr>
        <a:xfrm>
          <a:off x="20383500" y="71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133186</xdr:rowOff>
    </xdr:from>
    <xdr:to>
      <xdr:col>111</xdr:col>
      <xdr:colOff>177800</xdr:colOff>
      <xdr:row>41</xdr:row>
      <xdr:rowOff>133188</xdr:rowOff>
    </xdr:to>
    <xdr:cxnSp macro="">
      <xdr:nvCxnSpPr>
        <xdr:cNvPr id="497" name="直線コネクタ 496">
          <a:extLst>
            <a:ext uri="{FF2B5EF4-FFF2-40B4-BE49-F238E27FC236}">
              <a16:creationId xmlns:a16="http://schemas.microsoft.com/office/drawing/2014/main" id="{8F1276DA-A1F4-4581-BD0B-62F2554FF99F}"/>
            </a:ext>
          </a:extLst>
        </xdr:cNvPr>
        <xdr:cNvCxnSpPr/>
      </xdr:nvCxnSpPr>
      <xdr:spPr>
        <a:xfrm flipV="1">
          <a:off x="20434300" y="716263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82388</xdr:rowOff>
    </xdr:from>
    <xdr:to>
      <xdr:col>102</xdr:col>
      <xdr:colOff>165100</xdr:colOff>
      <xdr:row>42</xdr:row>
      <xdr:rowOff>12538</xdr:rowOff>
    </xdr:to>
    <xdr:sp macro="" textlink="">
      <xdr:nvSpPr>
        <xdr:cNvPr id="498" name="楕円 497">
          <a:extLst>
            <a:ext uri="{FF2B5EF4-FFF2-40B4-BE49-F238E27FC236}">
              <a16:creationId xmlns:a16="http://schemas.microsoft.com/office/drawing/2014/main" id="{73F21104-5473-4EDB-9860-C86F80A3949C}"/>
            </a:ext>
          </a:extLst>
        </xdr:cNvPr>
        <xdr:cNvSpPr/>
      </xdr:nvSpPr>
      <xdr:spPr>
        <a:xfrm>
          <a:off x="19494500" y="71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133188</xdr:rowOff>
    </xdr:from>
    <xdr:to>
      <xdr:col>107</xdr:col>
      <xdr:colOff>50800</xdr:colOff>
      <xdr:row>41</xdr:row>
      <xdr:rowOff>133188</xdr:rowOff>
    </xdr:to>
    <xdr:cxnSp macro="">
      <xdr:nvCxnSpPr>
        <xdr:cNvPr id="499" name="直線コネクタ 498">
          <a:extLst>
            <a:ext uri="{FF2B5EF4-FFF2-40B4-BE49-F238E27FC236}">
              <a16:creationId xmlns:a16="http://schemas.microsoft.com/office/drawing/2014/main" id="{5A4E153C-BE0C-44E6-871C-A0CC06ADF727}"/>
            </a:ext>
          </a:extLst>
        </xdr:cNvPr>
        <xdr:cNvCxnSpPr/>
      </xdr:nvCxnSpPr>
      <xdr:spPr>
        <a:xfrm>
          <a:off x="19545300" y="7162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82390</xdr:rowOff>
    </xdr:from>
    <xdr:to>
      <xdr:col>98</xdr:col>
      <xdr:colOff>38100</xdr:colOff>
      <xdr:row>42</xdr:row>
      <xdr:rowOff>12540</xdr:rowOff>
    </xdr:to>
    <xdr:sp macro="" textlink="">
      <xdr:nvSpPr>
        <xdr:cNvPr id="500" name="楕円 499">
          <a:extLst>
            <a:ext uri="{FF2B5EF4-FFF2-40B4-BE49-F238E27FC236}">
              <a16:creationId xmlns:a16="http://schemas.microsoft.com/office/drawing/2014/main" id="{610808D5-7C38-4D51-A631-DB1AE5151FFA}"/>
            </a:ext>
          </a:extLst>
        </xdr:cNvPr>
        <xdr:cNvSpPr/>
      </xdr:nvSpPr>
      <xdr:spPr>
        <a:xfrm>
          <a:off x="18605500" y="7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133188</xdr:rowOff>
    </xdr:from>
    <xdr:to>
      <xdr:col>102</xdr:col>
      <xdr:colOff>114300</xdr:colOff>
      <xdr:row>41</xdr:row>
      <xdr:rowOff>133190</xdr:rowOff>
    </xdr:to>
    <xdr:cxnSp macro="">
      <xdr:nvCxnSpPr>
        <xdr:cNvPr id="501" name="直線コネクタ 500">
          <a:extLst>
            <a:ext uri="{FF2B5EF4-FFF2-40B4-BE49-F238E27FC236}">
              <a16:creationId xmlns:a16="http://schemas.microsoft.com/office/drawing/2014/main" id="{C407FE26-88DD-4EE5-8F37-01A76A9293F5}"/>
            </a:ext>
          </a:extLst>
        </xdr:cNvPr>
        <xdr:cNvCxnSpPr/>
      </xdr:nvCxnSpPr>
      <xdr:spPr>
        <a:xfrm flipV="1">
          <a:off x="18656300" y="716263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8C465056-55C9-494F-BD88-2E421F7D51E5}"/>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102E9149-2FBC-47F7-909B-2EE6C682E552}"/>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9A5FEEBA-E19F-425D-B0F6-1E30E0BE3574}"/>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F03C947C-DDB2-4CE1-9DF1-474EEDC2659A}"/>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3663</xdr:rowOff>
    </xdr:from>
    <xdr:ext cx="313932" cy="259045"/>
    <xdr:sp macro="" textlink="">
      <xdr:nvSpPr>
        <xdr:cNvPr id="506" name="n_1mainValue【一般廃棄物処理施設】&#10;一人当たり有形固定資産（償却資産）額">
          <a:extLst>
            <a:ext uri="{FF2B5EF4-FFF2-40B4-BE49-F238E27FC236}">
              <a16:creationId xmlns:a16="http://schemas.microsoft.com/office/drawing/2014/main" id="{0A3CE004-7FBC-4BF2-BD87-38D934A8E90A}"/>
            </a:ext>
          </a:extLst>
        </xdr:cNvPr>
        <xdr:cNvSpPr txBox="1"/>
      </xdr:nvSpPr>
      <xdr:spPr>
        <a:xfrm>
          <a:off x="21153633" y="72045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3665</xdr:rowOff>
    </xdr:from>
    <xdr:ext cx="313932" cy="259045"/>
    <xdr:sp macro="" textlink="">
      <xdr:nvSpPr>
        <xdr:cNvPr id="507" name="n_2mainValue【一般廃棄物処理施設】&#10;一人当たり有形固定資産（償却資産）額">
          <a:extLst>
            <a:ext uri="{FF2B5EF4-FFF2-40B4-BE49-F238E27FC236}">
              <a16:creationId xmlns:a16="http://schemas.microsoft.com/office/drawing/2014/main" id="{F1B4992F-7199-4D2C-B50A-F2DA1A4B58C9}"/>
            </a:ext>
          </a:extLst>
        </xdr:cNvPr>
        <xdr:cNvSpPr txBox="1"/>
      </xdr:nvSpPr>
      <xdr:spPr>
        <a:xfrm>
          <a:off x="20277333" y="7204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3665</xdr:rowOff>
    </xdr:from>
    <xdr:ext cx="313932" cy="259045"/>
    <xdr:sp macro="" textlink="">
      <xdr:nvSpPr>
        <xdr:cNvPr id="508" name="n_3mainValue【一般廃棄物処理施設】&#10;一人当たり有形固定資産（償却資産）額">
          <a:extLst>
            <a:ext uri="{FF2B5EF4-FFF2-40B4-BE49-F238E27FC236}">
              <a16:creationId xmlns:a16="http://schemas.microsoft.com/office/drawing/2014/main" id="{944155E8-0C0C-498D-A9B7-FEEEFBED1518}"/>
            </a:ext>
          </a:extLst>
        </xdr:cNvPr>
        <xdr:cNvSpPr txBox="1"/>
      </xdr:nvSpPr>
      <xdr:spPr>
        <a:xfrm>
          <a:off x="19388333" y="7204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97</xdr:col>
      <xdr:colOff>20833</xdr:colOff>
      <xdr:row>42</xdr:row>
      <xdr:rowOff>3667</xdr:rowOff>
    </xdr:from>
    <xdr:ext cx="313932" cy="259045"/>
    <xdr:sp macro="" textlink="">
      <xdr:nvSpPr>
        <xdr:cNvPr id="509" name="n_4mainValue【一般廃棄物処理施設】&#10;一人当たり有形固定資産（償却資産）額">
          <a:extLst>
            <a:ext uri="{FF2B5EF4-FFF2-40B4-BE49-F238E27FC236}">
              <a16:creationId xmlns:a16="http://schemas.microsoft.com/office/drawing/2014/main" id="{9A11B211-F8C2-45DC-984D-EBF4CEC3A2B9}"/>
            </a:ext>
          </a:extLst>
        </xdr:cNvPr>
        <xdr:cNvSpPr txBox="1"/>
      </xdr:nvSpPr>
      <xdr:spPr>
        <a:xfrm>
          <a:off x="18499333" y="7204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EFAFFE8-BC11-4FB5-98A3-BCC2908663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A41B6A3-38FA-4891-B2E2-A0F4DF4CB8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88C5512-857D-413A-AC6E-319732B321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ECA46DA-FC87-4D33-8675-EB127F210B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0924DDD-A76F-482D-B498-5BF0084CC7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723A49F-1BED-477B-B042-376266B312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A464514-0637-4D29-9AA5-BC77402ACA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76050FA-7F24-4F53-B303-F56DC1D03E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FE638F8-6876-495A-A2BE-3D904DFF97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DCF1DDE-0B77-4B5F-9435-1093FCDBED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A82E5B8-4C7E-4EE7-9722-1DE4E59B26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9C54339E-04E9-4E13-856E-B7B8D574B3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87D04D1-8855-4DC9-88B4-BBDA7197DDA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7E6DA92-9BC3-470C-8EF0-744D90FCE9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CF6CAF68-9D22-4AA6-8AB5-586D84D5E62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EB9AAEF-636B-44A6-9902-669F158CAF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362A47CF-2271-4E5C-8F3D-CD9615D8F0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976ADCE4-0999-4A39-8F35-B3C1E9D801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261D5259-3E8F-4C4F-B634-7496D5178C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7EF95E21-8B83-49A3-99E9-70DFA5C3034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4E37D567-348D-4773-AEC0-924B3937619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77DF433D-161F-46E0-9D93-9D959FAC55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AD892F3-C97B-4CF0-A3AC-B0FC25A1127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7055C5A-7281-4C4A-9FAA-DE6E1C7C4A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2F048CA-4C20-4C1C-9040-82F28F5DBA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669B3208-F80F-4348-B14F-5E0F36F21C63}"/>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546E50B7-52BB-425F-A1E2-8A4CE959BB6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3F23B223-85C9-4CF5-AF50-31E8DD0AE91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327205EB-5FDB-4BF2-A062-CC705A426254}"/>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a:extLst>
            <a:ext uri="{FF2B5EF4-FFF2-40B4-BE49-F238E27FC236}">
              <a16:creationId xmlns:a16="http://schemas.microsoft.com/office/drawing/2014/main" id="{340CD727-058D-49A3-A3F8-96D3371A18B5}"/>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7A8A8B7D-9A72-4396-B1D4-0EFBC93BC7FC}"/>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27F3D22F-343E-4E82-ABBF-184A46D665F9}"/>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a:extLst>
            <a:ext uri="{FF2B5EF4-FFF2-40B4-BE49-F238E27FC236}">
              <a16:creationId xmlns:a16="http://schemas.microsoft.com/office/drawing/2014/main" id="{D51DCA89-3057-41D7-899D-40860CF7C4FA}"/>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657E9933-F9CB-40E1-A6C8-9DA086F50E6A}"/>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a:extLst>
            <a:ext uri="{FF2B5EF4-FFF2-40B4-BE49-F238E27FC236}">
              <a16:creationId xmlns:a16="http://schemas.microsoft.com/office/drawing/2014/main" id="{CAF227DC-6EA1-496C-ACC3-1BD7544340AE}"/>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a:extLst>
            <a:ext uri="{FF2B5EF4-FFF2-40B4-BE49-F238E27FC236}">
              <a16:creationId xmlns:a16="http://schemas.microsoft.com/office/drawing/2014/main" id="{185FCA1B-D955-41B8-B861-CC47FA6FDDA6}"/>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A611DF-A349-40A3-AEF2-0D5F0BC094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1B638DC-FA52-4184-8A07-ABC3DF1FBB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11D754C-FC11-4F5E-B6D2-156B255932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F57CE67-C0E2-45E5-8B7F-ECD12FB2B0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DA0A56E-DCEF-4211-A24F-EDA96086A9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551" name="楕円 550">
          <a:extLst>
            <a:ext uri="{FF2B5EF4-FFF2-40B4-BE49-F238E27FC236}">
              <a16:creationId xmlns:a16="http://schemas.microsoft.com/office/drawing/2014/main" id="{C74220CC-9DF6-4A17-BD7B-24920916BE93}"/>
            </a:ext>
          </a:extLst>
        </xdr:cNvPr>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70ADCB43-C122-427A-8637-0AC749681B05}"/>
            </a:ext>
          </a:extLst>
        </xdr:cNvPr>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553" name="楕円 552">
          <a:extLst>
            <a:ext uri="{FF2B5EF4-FFF2-40B4-BE49-F238E27FC236}">
              <a16:creationId xmlns:a16="http://schemas.microsoft.com/office/drawing/2014/main" id="{B870ABA5-4A47-4CF8-B7DB-A611D874252F}"/>
            </a:ext>
          </a:extLst>
        </xdr:cNvPr>
        <xdr:cNvSpPr/>
      </xdr:nvSpPr>
      <xdr:spPr>
        <a:xfrm>
          <a:off x="15430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29391</xdr:rowOff>
    </xdr:to>
    <xdr:cxnSp macro="">
      <xdr:nvCxnSpPr>
        <xdr:cNvPr id="554" name="直線コネクタ 553">
          <a:extLst>
            <a:ext uri="{FF2B5EF4-FFF2-40B4-BE49-F238E27FC236}">
              <a16:creationId xmlns:a16="http://schemas.microsoft.com/office/drawing/2014/main" id="{4704AFDF-CAFA-47B9-BC72-704111D09364}"/>
            </a:ext>
          </a:extLst>
        </xdr:cNvPr>
        <xdr:cNvCxnSpPr/>
      </xdr:nvCxnSpPr>
      <xdr:spPr>
        <a:xfrm>
          <a:off x="15481300" y="101106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555" name="楕円 554">
          <a:extLst>
            <a:ext uri="{FF2B5EF4-FFF2-40B4-BE49-F238E27FC236}">
              <a16:creationId xmlns:a16="http://schemas.microsoft.com/office/drawing/2014/main" id="{D032B134-6844-4CB2-B437-0B71AC51E689}"/>
            </a:ext>
          </a:extLst>
        </xdr:cNvPr>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58</xdr:row>
      <xdr:rowOff>166551</xdr:rowOff>
    </xdr:to>
    <xdr:cxnSp macro="">
      <xdr:nvCxnSpPr>
        <xdr:cNvPr id="556" name="直線コネクタ 555">
          <a:extLst>
            <a:ext uri="{FF2B5EF4-FFF2-40B4-BE49-F238E27FC236}">
              <a16:creationId xmlns:a16="http://schemas.microsoft.com/office/drawing/2014/main" id="{4F6906DB-2821-4393-9970-D46D2B19679E}"/>
            </a:ext>
          </a:extLst>
        </xdr:cNvPr>
        <xdr:cNvCxnSpPr/>
      </xdr:nvCxnSpPr>
      <xdr:spPr>
        <a:xfrm>
          <a:off x="14592300" y="1007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84727</xdr:rowOff>
    </xdr:from>
    <xdr:to>
      <xdr:col>72</xdr:col>
      <xdr:colOff>38100</xdr:colOff>
      <xdr:row>59</xdr:row>
      <xdr:rowOff>14877</xdr:rowOff>
    </xdr:to>
    <xdr:sp macro="" textlink="">
      <xdr:nvSpPr>
        <xdr:cNvPr id="557" name="楕円 556">
          <a:extLst>
            <a:ext uri="{FF2B5EF4-FFF2-40B4-BE49-F238E27FC236}">
              <a16:creationId xmlns:a16="http://schemas.microsoft.com/office/drawing/2014/main" id="{4E545F52-DDFF-4604-810C-5537A1C1548F}"/>
            </a:ext>
          </a:extLst>
        </xdr:cNvPr>
        <xdr:cNvSpPr/>
      </xdr:nvSpPr>
      <xdr:spPr>
        <a:xfrm>
          <a:off x="13652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58</xdr:row>
      <xdr:rowOff>135527</xdr:rowOff>
    </xdr:to>
    <xdr:cxnSp macro="">
      <xdr:nvCxnSpPr>
        <xdr:cNvPr id="558" name="直線コネクタ 557">
          <a:extLst>
            <a:ext uri="{FF2B5EF4-FFF2-40B4-BE49-F238E27FC236}">
              <a16:creationId xmlns:a16="http://schemas.microsoft.com/office/drawing/2014/main" id="{427CEF61-C40B-4F13-A5AA-D8ED9BE42BEE}"/>
            </a:ext>
          </a:extLst>
        </xdr:cNvPr>
        <xdr:cNvCxnSpPr/>
      </xdr:nvCxnSpPr>
      <xdr:spPr>
        <a:xfrm flipV="1">
          <a:off x="13703300" y="100779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559" name="楕円 558">
          <a:extLst>
            <a:ext uri="{FF2B5EF4-FFF2-40B4-BE49-F238E27FC236}">
              <a16:creationId xmlns:a16="http://schemas.microsoft.com/office/drawing/2014/main" id="{045E4591-ABFD-4F76-9DBE-CE345BF072F2}"/>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135527</xdr:rowOff>
    </xdr:from>
    <xdr:to>
      <xdr:col>71</xdr:col>
      <xdr:colOff>177800</xdr:colOff>
      <xdr:row>59</xdr:row>
      <xdr:rowOff>27759</xdr:rowOff>
    </xdr:to>
    <xdr:cxnSp macro="">
      <xdr:nvCxnSpPr>
        <xdr:cNvPr id="560" name="直線コネクタ 559">
          <a:extLst>
            <a:ext uri="{FF2B5EF4-FFF2-40B4-BE49-F238E27FC236}">
              <a16:creationId xmlns:a16="http://schemas.microsoft.com/office/drawing/2014/main" id="{FEB4DFCA-9224-401F-90FC-BEC1D71AE983}"/>
            </a:ext>
          </a:extLst>
        </xdr:cNvPr>
        <xdr:cNvCxnSpPr/>
      </xdr:nvCxnSpPr>
      <xdr:spPr>
        <a:xfrm flipV="1">
          <a:off x="12814300" y="1007962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7E6FB9A4-1164-467B-AA8C-183C2A47AC0C}"/>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80F9D169-4CBC-4027-9043-2D611E2D459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7DCAE04-371C-4142-93BE-18215DC2ACF1}"/>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76254F94-1AF0-4A4E-98A7-EA7DE22659EF}"/>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D2A42CEE-F642-474A-9A69-D02116AC0484}"/>
            </a:ext>
          </a:extLst>
        </xdr:cNvPr>
        <xdr:cNvSpPr txBox="1"/>
      </xdr:nvSpPr>
      <xdr:spPr>
        <a:xfrm>
          <a:off x="15266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E58AB013-4D58-4CA8-925A-5B982319D7AC}"/>
            </a:ext>
          </a:extLst>
        </xdr:cNvPr>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31404</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B084A168-1CF4-4D8D-8893-4D4F25ABDC9D}"/>
            </a:ext>
          </a:extLst>
        </xdr:cNvPr>
        <xdr:cNvSpPr txBox="1"/>
      </xdr:nvSpPr>
      <xdr:spPr>
        <a:xfrm>
          <a:off x="13500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D1EFD83B-640E-4E98-890B-5A9C84164DCD}"/>
            </a:ext>
          </a:extLst>
        </xdr:cNvPr>
        <xdr:cNvSpPr txBox="1"/>
      </xdr:nvSpPr>
      <xdr:spPr>
        <a:xfrm>
          <a:off x="12611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81E3B0B-678F-4DF8-9EF8-97F3EA9882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F119CE5-12DC-4900-987B-D0164DC533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AF1EF56-D5EA-45AA-9089-721AEA1101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FF7697D-8252-4B08-BDF4-48D6ADE030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C157F51-91BB-43CA-8364-7C43C85EE5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E1CF721-0F84-423A-BB6F-1FC7450307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E5B709A-4BF7-46A7-90A0-B026FB29EB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9BF52BE-A591-46E4-8F2F-3593441A59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980BC4D-CBB4-47C9-B234-095BE40032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FD31B31-5EFA-45AC-BE4B-214446586D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C36DF111-8C6D-4489-8570-B8DD5329FB7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1F8ECABC-8B32-40D3-A542-4C7B6494D01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FCB1347-FE19-4E5F-941B-24448BD5F2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34F8763-458D-4609-B4E3-BA0995E397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8D185C39-F7DE-45BF-9C9E-9DCC7297937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9DB23540-4371-4B85-A9EC-90108492D98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8545DF01-38E5-4783-A0D9-ACE0DA8D67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1D29F1F7-7F01-4B5A-8053-A8FDEF37CF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64AB9CC-0676-4E48-802B-4A319A80597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4D502242-97D7-49FF-B16E-2C8CBAE9401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4F52EB5-77A1-4C6F-94DC-867D3CB5D4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D9BAD221-4352-4E26-B270-481364EE4A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96C6FD32-2A60-420D-A08F-70259E54DB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a:extLst>
            <a:ext uri="{FF2B5EF4-FFF2-40B4-BE49-F238E27FC236}">
              <a16:creationId xmlns:a16="http://schemas.microsoft.com/office/drawing/2014/main" id="{DAB3EC57-47F8-4847-A6DB-A99A8DD15E4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925AD33D-E2F3-40E3-A948-08BBB89DF88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a:extLst>
            <a:ext uri="{FF2B5EF4-FFF2-40B4-BE49-F238E27FC236}">
              <a16:creationId xmlns:a16="http://schemas.microsoft.com/office/drawing/2014/main" id="{2F4A88F9-3042-4B2A-B805-D2666DD9B63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5F2C8A05-D44C-450E-BB79-FF37DE19688C}"/>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a:extLst>
            <a:ext uri="{FF2B5EF4-FFF2-40B4-BE49-F238E27FC236}">
              <a16:creationId xmlns:a16="http://schemas.microsoft.com/office/drawing/2014/main" id="{019BA52C-B581-408F-90E4-049BA67FBBF1}"/>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E9356159-0511-4575-A941-1139055B1063}"/>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a:extLst>
            <a:ext uri="{FF2B5EF4-FFF2-40B4-BE49-F238E27FC236}">
              <a16:creationId xmlns:a16="http://schemas.microsoft.com/office/drawing/2014/main" id="{F028DE33-9F68-4CC8-BD2B-8C41EA7D1E4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a:extLst>
            <a:ext uri="{FF2B5EF4-FFF2-40B4-BE49-F238E27FC236}">
              <a16:creationId xmlns:a16="http://schemas.microsoft.com/office/drawing/2014/main" id="{71FA1C96-EB10-4FC6-8172-DE8DC050BEF3}"/>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a:extLst>
            <a:ext uri="{FF2B5EF4-FFF2-40B4-BE49-F238E27FC236}">
              <a16:creationId xmlns:a16="http://schemas.microsoft.com/office/drawing/2014/main" id="{AA9BC354-53C5-4553-957D-C1D3214C838F}"/>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a:extLst>
            <a:ext uri="{FF2B5EF4-FFF2-40B4-BE49-F238E27FC236}">
              <a16:creationId xmlns:a16="http://schemas.microsoft.com/office/drawing/2014/main" id="{4CE9309B-4FA8-4E84-82D8-42637C5A8DCE}"/>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a:extLst>
            <a:ext uri="{FF2B5EF4-FFF2-40B4-BE49-F238E27FC236}">
              <a16:creationId xmlns:a16="http://schemas.microsoft.com/office/drawing/2014/main" id="{4EE3CE96-364B-4F29-A323-85F2130F698A}"/>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263E076-F5B6-47E9-9C7E-43CC46ABBA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725C971-A274-4BBE-B9B2-2BCE2136DA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E5FE310-91B8-49BB-8AF2-25F7A6A778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1BB8597-EA39-4124-BD7D-EB759E9B93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B96B1D1-EC03-47F8-ADC5-04AAF3F913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8" name="楕円 607">
          <a:extLst>
            <a:ext uri="{FF2B5EF4-FFF2-40B4-BE49-F238E27FC236}">
              <a16:creationId xmlns:a16="http://schemas.microsoft.com/office/drawing/2014/main" id="{5F30E45D-8654-4453-8C52-1E05DA90044F}"/>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8EB3D2F6-CA11-451D-A0D9-193BAAEEE0B4}"/>
            </a:ext>
          </a:extLst>
        </xdr:cNvPr>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10" name="楕円 609">
          <a:extLst>
            <a:ext uri="{FF2B5EF4-FFF2-40B4-BE49-F238E27FC236}">
              <a16:creationId xmlns:a16="http://schemas.microsoft.com/office/drawing/2014/main" id="{19D64029-0CC7-4FF5-B839-6CB4B3B87258}"/>
            </a:ext>
          </a:extLst>
        </xdr:cNvPr>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38100</xdr:rowOff>
    </xdr:to>
    <xdr:cxnSp macro="">
      <xdr:nvCxnSpPr>
        <xdr:cNvPr id="611" name="直線コネクタ 610">
          <a:extLst>
            <a:ext uri="{FF2B5EF4-FFF2-40B4-BE49-F238E27FC236}">
              <a16:creationId xmlns:a16="http://schemas.microsoft.com/office/drawing/2014/main" id="{FF87197C-9D2D-4B06-A9FD-8803F9DC1028}"/>
            </a:ext>
          </a:extLst>
        </xdr:cNvPr>
        <xdr:cNvCxnSpPr/>
      </xdr:nvCxnSpPr>
      <xdr:spPr>
        <a:xfrm flipV="1">
          <a:off x="21323300" y="10492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612" name="楕円 611">
          <a:extLst>
            <a:ext uri="{FF2B5EF4-FFF2-40B4-BE49-F238E27FC236}">
              <a16:creationId xmlns:a16="http://schemas.microsoft.com/office/drawing/2014/main" id="{D335317F-C02A-4148-909A-8DFEA4766C02}"/>
            </a:ext>
          </a:extLst>
        </xdr:cNvPr>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41910</xdr:rowOff>
    </xdr:to>
    <xdr:cxnSp macro="">
      <xdr:nvCxnSpPr>
        <xdr:cNvPr id="613" name="直線コネクタ 612">
          <a:extLst>
            <a:ext uri="{FF2B5EF4-FFF2-40B4-BE49-F238E27FC236}">
              <a16:creationId xmlns:a16="http://schemas.microsoft.com/office/drawing/2014/main" id="{8C91EEA5-CEFD-4164-A43E-8285E19D89C0}"/>
            </a:ext>
          </a:extLst>
        </xdr:cNvPr>
        <xdr:cNvCxnSpPr/>
      </xdr:nvCxnSpPr>
      <xdr:spPr>
        <a:xfrm flipV="1">
          <a:off x="20434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14" name="楕円 613">
          <a:extLst>
            <a:ext uri="{FF2B5EF4-FFF2-40B4-BE49-F238E27FC236}">
              <a16:creationId xmlns:a16="http://schemas.microsoft.com/office/drawing/2014/main" id="{EEAB3591-F26F-4833-97AF-258703C28BCB}"/>
            </a:ext>
          </a:extLst>
        </xdr:cNvPr>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41910</xdr:rowOff>
    </xdr:from>
    <xdr:to>
      <xdr:col>107</xdr:col>
      <xdr:colOff>50800</xdr:colOff>
      <xdr:row>61</xdr:row>
      <xdr:rowOff>45720</xdr:rowOff>
    </xdr:to>
    <xdr:cxnSp macro="">
      <xdr:nvCxnSpPr>
        <xdr:cNvPr id="615" name="直線コネクタ 614">
          <a:extLst>
            <a:ext uri="{FF2B5EF4-FFF2-40B4-BE49-F238E27FC236}">
              <a16:creationId xmlns:a16="http://schemas.microsoft.com/office/drawing/2014/main" id="{941864F7-B408-4491-8ECD-6F4B6DD8AE21}"/>
            </a:ext>
          </a:extLst>
        </xdr:cNvPr>
        <xdr:cNvCxnSpPr/>
      </xdr:nvCxnSpPr>
      <xdr:spPr>
        <a:xfrm flipV="1">
          <a:off x="19545300" y="1050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616" name="楕円 615">
          <a:extLst>
            <a:ext uri="{FF2B5EF4-FFF2-40B4-BE49-F238E27FC236}">
              <a16:creationId xmlns:a16="http://schemas.microsoft.com/office/drawing/2014/main" id="{A391068A-385E-4AD7-AA1F-153673D6C25E}"/>
            </a:ext>
          </a:extLst>
        </xdr:cNvPr>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49530</xdr:rowOff>
    </xdr:to>
    <xdr:cxnSp macro="">
      <xdr:nvCxnSpPr>
        <xdr:cNvPr id="617" name="直線コネクタ 616">
          <a:extLst>
            <a:ext uri="{FF2B5EF4-FFF2-40B4-BE49-F238E27FC236}">
              <a16:creationId xmlns:a16="http://schemas.microsoft.com/office/drawing/2014/main" id="{41759BA6-156A-4399-A84F-B9631CD83ADF}"/>
            </a:ext>
          </a:extLst>
        </xdr:cNvPr>
        <xdr:cNvCxnSpPr/>
      </xdr:nvCxnSpPr>
      <xdr:spPr>
        <a:xfrm flipV="1">
          <a:off x="18656300" y="1050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8" name="n_1aveValue【保健センター・保健所】&#10;一人当たり面積">
          <a:extLst>
            <a:ext uri="{FF2B5EF4-FFF2-40B4-BE49-F238E27FC236}">
              <a16:creationId xmlns:a16="http://schemas.microsoft.com/office/drawing/2014/main" id="{38D4837B-B45A-4807-AA11-96ED96BED6EB}"/>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9" name="n_2aveValue【保健センター・保健所】&#10;一人当たり面積">
          <a:extLst>
            <a:ext uri="{FF2B5EF4-FFF2-40B4-BE49-F238E27FC236}">
              <a16:creationId xmlns:a16="http://schemas.microsoft.com/office/drawing/2014/main" id="{DC283000-F4A7-4573-ACBE-D4138E0B059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20" name="n_3aveValue【保健センター・保健所】&#10;一人当たり面積">
          <a:extLst>
            <a:ext uri="{FF2B5EF4-FFF2-40B4-BE49-F238E27FC236}">
              <a16:creationId xmlns:a16="http://schemas.microsoft.com/office/drawing/2014/main" id="{4CC6B1F1-ED55-4599-A203-AB0104912ECE}"/>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21" name="n_4aveValue【保健センター・保健所】&#10;一人当たり面積">
          <a:extLst>
            <a:ext uri="{FF2B5EF4-FFF2-40B4-BE49-F238E27FC236}">
              <a16:creationId xmlns:a16="http://schemas.microsoft.com/office/drawing/2014/main" id="{978CB28B-24C6-452F-B096-024477D378B2}"/>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22" name="n_1mainValue【保健センター・保健所】&#10;一人当たり面積">
          <a:extLst>
            <a:ext uri="{FF2B5EF4-FFF2-40B4-BE49-F238E27FC236}">
              <a16:creationId xmlns:a16="http://schemas.microsoft.com/office/drawing/2014/main" id="{22BFC47C-3B88-4481-8402-9291CD8A68FE}"/>
            </a:ext>
          </a:extLst>
        </xdr:cNvPr>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623" name="n_2mainValue【保健センター・保健所】&#10;一人当たり面積">
          <a:extLst>
            <a:ext uri="{FF2B5EF4-FFF2-40B4-BE49-F238E27FC236}">
              <a16:creationId xmlns:a16="http://schemas.microsoft.com/office/drawing/2014/main" id="{B82B5BA1-F70E-41B1-8FAA-0419361A9DAF}"/>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113047</xdr:rowOff>
    </xdr:from>
    <xdr:ext cx="469744" cy="259045"/>
    <xdr:sp macro="" textlink="">
      <xdr:nvSpPr>
        <xdr:cNvPr id="624" name="n_3mainValue【保健センター・保健所】&#10;一人当たり面積">
          <a:extLst>
            <a:ext uri="{FF2B5EF4-FFF2-40B4-BE49-F238E27FC236}">
              <a16:creationId xmlns:a16="http://schemas.microsoft.com/office/drawing/2014/main" id="{562FE56E-777A-446A-937D-744DBC10643A}"/>
            </a:ext>
          </a:extLst>
        </xdr:cNvPr>
        <xdr:cNvSpPr txBox="1"/>
      </xdr:nvSpPr>
      <xdr:spPr>
        <a:xfrm>
          <a:off x="19310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625" name="n_4mainValue【保健センター・保健所】&#10;一人当たり面積">
          <a:extLst>
            <a:ext uri="{FF2B5EF4-FFF2-40B4-BE49-F238E27FC236}">
              <a16:creationId xmlns:a16="http://schemas.microsoft.com/office/drawing/2014/main" id="{4A79D0EF-F05D-42EF-B7D4-59C8C3C0A471}"/>
            </a:ext>
          </a:extLst>
        </xdr:cNvPr>
        <xdr:cNvSpPr txBox="1"/>
      </xdr:nvSpPr>
      <xdr:spPr>
        <a:xfrm>
          <a:off x="18421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93FC1F9-97A0-4A11-BA0B-001D983E44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3C687F6-D84F-40DC-9C0B-74412B8DAC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F7B3F24-F021-4F3D-B94E-ACA7276EAD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7AB3B65-4FA0-4752-B4F2-F7DABEF793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144259FC-5D45-448D-B336-854BBAAB98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45DD9D1-7AB3-4662-82C6-8DF9944AAB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CA1EE57-E5AE-49CA-8C7B-796683355B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1119DAC-7D51-41D1-A617-37815AF6DA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8596B03-6E09-4AEF-9C53-B54DC926DD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8A8509D8-9EA6-47C1-8294-C66BE024BB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9DC71C64-7CFE-4DB5-BF9B-2FC9E747D4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D6619938-9665-4F94-B018-11F5DA9373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F81E23C-C62D-4B92-9F2C-85DF5661990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14ADF46-FB55-4480-AFAB-41AD46E8111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38BCAB24-C1C4-4FC0-A0CA-D46BF291B29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89F922FA-DD81-404F-B316-CDAF4B9948F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879CDDE3-DDF3-4466-B3AD-A208CB88101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D0932AF4-DB8B-4FD4-90D4-5A49F87E95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ADEA28F3-B7CC-4585-8064-C715769D7E9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6CDFD602-EEDE-4EA5-99E8-78EC0D9F1D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1DBE4DBF-7815-4033-BC30-FC868DD7615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F702E549-7FF3-4D69-B7E4-330E050F6D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262898C7-9130-4076-A165-2709152F36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EF34CD2B-E338-4783-835A-D3156622FBD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E5A38E37-414A-4E7F-A291-07ABDF2FF61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A4C8065B-EF4C-42C9-9706-AF7B0C60D40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4FC16C83-375F-491A-8D4D-B271024E320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E27F5AFF-F6FC-4BE1-9429-0D28A2B35B0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35260569-626D-4FA0-9611-808440C87B93}"/>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a:extLst>
            <a:ext uri="{FF2B5EF4-FFF2-40B4-BE49-F238E27FC236}">
              <a16:creationId xmlns:a16="http://schemas.microsoft.com/office/drawing/2014/main" id="{42F215DD-F68B-442F-AD96-F346B97945BB}"/>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a:extLst>
            <a:ext uri="{FF2B5EF4-FFF2-40B4-BE49-F238E27FC236}">
              <a16:creationId xmlns:a16="http://schemas.microsoft.com/office/drawing/2014/main" id="{E3133D49-A413-441A-AADE-B0C871A4022B}"/>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a:extLst>
            <a:ext uri="{FF2B5EF4-FFF2-40B4-BE49-F238E27FC236}">
              <a16:creationId xmlns:a16="http://schemas.microsoft.com/office/drawing/2014/main" id="{E25D34CC-F269-448E-9C30-8CDA0AA95FD4}"/>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a:extLst>
            <a:ext uri="{FF2B5EF4-FFF2-40B4-BE49-F238E27FC236}">
              <a16:creationId xmlns:a16="http://schemas.microsoft.com/office/drawing/2014/main" id="{2C30829B-7D2A-4C9B-BCCD-0D872B05CB56}"/>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a:extLst>
            <a:ext uri="{FF2B5EF4-FFF2-40B4-BE49-F238E27FC236}">
              <a16:creationId xmlns:a16="http://schemas.microsoft.com/office/drawing/2014/main" id="{A32B398E-A8E5-4EFA-A37E-486D164710B9}"/>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BE47E39-E0B5-4695-91BB-6C90F8ABD4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AD1BDDB-707C-4363-BC9C-F13A57F4B1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FE8017B-50A9-4C4A-AC08-E9F335A7CF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C60F807-04D5-4B6B-A59E-DD7B45DECB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C0DEAF7-68CF-4A07-94A8-9D0469482E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40639</xdr:rowOff>
    </xdr:from>
    <xdr:to>
      <xdr:col>85</xdr:col>
      <xdr:colOff>177800</xdr:colOff>
      <xdr:row>81</xdr:row>
      <xdr:rowOff>142239</xdr:rowOff>
    </xdr:to>
    <xdr:sp macro="" textlink="">
      <xdr:nvSpPr>
        <xdr:cNvPr id="665" name="楕円 664">
          <a:extLst>
            <a:ext uri="{FF2B5EF4-FFF2-40B4-BE49-F238E27FC236}">
              <a16:creationId xmlns:a16="http://schemas.microsoft.com/office/drawing/2014/main" id="{EEC03435-671B-40A0-90B7-37404EC86AE9}"/>
            </a:ext>
          </a:extLst>
        </xdr:cNvPr>
        <xdr:cNvSpPr/>
      </xdr:nvSpPr>
      <xdr:spPr>
        <a:xfrm>
          <a:off x="16268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63516</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EE3B9185-A88A-4C14-9E7A-66093ACFEC19}"/>
            </a:ext>
          </a:extLst>
        </xdr:cNvPr>
        <xdr:cNvSpPr txBox="1"/>
      </xdr:nvSpPr>
      <xdr:spPr>
        <a:xfrm>
          <a:off x="16357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667" name="楕円 666">
          <a:extLst>
            <a:ext uri="{FF2B5EF4-FFF2-40B4-BE49-F238E27FC236}">
              <a16:creationId xmlns:a16="http://schemas.microsoft.com/office/drawing/2014/main" id="{F6689397-2CFC-471B-8A54-CD6095EC9C51}"/>
            </a:ext>
          </a:extLst>
        </xdr:cNvPr>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91439</xdr:rowOff>
    </xdr:to>
    <xdr:cxnSp macro="">
      <xdr:nvCxnSpPr>
        <xdr:cNvPr id="668" name="直線コネクタ 667">
          <a:extLst>
            <a:ext uri="{FF2B5EF4-FFF2-40B4-BE49-F238E27FC236}">
              <a16:creationId xmlns:a16="http://schemas.microsoft.com/office/drawing/2014/main" id="{281E54DF-23DB-4D03-95CD-8CDCF6F961BC}"/>
            </a:ext>
          </a:extLst>
        </xdr:cNvPr>
        <xdr:cNvCxnSpPr/>
      </xdr:nvCxnSpPr>
      <xdr:spPr>
        <a:xfrm>
          <a:off x="15481300" y="13956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69" name="楕円 668">
          <a:extLst>
            <a:ext uri="{FF2B5EF4-FFF2-40B4-BE49-F238E27FC236}">
              <a16:creationId xmlns:a16="http://schemas.microsoft.com/office/drawing/2014/main" id="{30CAC963-4F3F-4B74-B3D2-84C9DE2E0AF8}"/>
            </a:ext>
          </a:extLst>
        </xdr:cNvPr>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68580</xdr:rowOff>
    </xdr:to>
    <xdr:cxnSp macro="">
      <xdr:nvCxnSpPr>
        <xdr:cNvPr id="670" name="直線コネクタ 669">
          <a:extLst>
            <a:ext uri="{FF2B5EF4-FFF2-40B4-BE49-F238E27FC236}">
              <a16:creationId xmlns:a16="http://schemas.microsoft.com/office/drawing/2014/main" id="{71EA91CD-7DC1-4A20-B251-C545B5C95628}"/>
            </a:ext>
          </a:extLst>
        </xdr:cNvPr>
        <xdr:cNvCxnSpPr/>
      </xdr:nvCxnSpPr>
      <xdr:spPr>
        <a:xfrm>
          <a:off x="14592300" y="139026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109220</xdr:rowOff>
    </xdr:from>
    <xdr:to>
      <xdr:col>72</xdr:col>
      <xdr:colOff>38100</xdr:colOff>
      <xdr:row>81</xdr:row>
      <xdr:rowOff>39370</xdr:rowOff>
    </xdr:to>
    <xdr:sp macro="" textlink="">
      <xdr:nvSpPr>
        <xdr:cNvPr id="671" name="楕円 670">
          <a:extLst>
            <a:ext uri="{FF2B5EF4-FFF2-40B4-BE49-F238E27FC236}">
              <a16:creationId xmlns:a16="http://schemas.microsoft.com/office/drawing/2014/main" id="{47358D0B-8046-4C86-88DC-9FB8F7322F62}"/>
            </a:ext>
          </a:extLst>
        </xdr:cNvPr>
        <xdr:cNvSpPr/>
      </xdr:nvSpPr>
      <xdr:spPr>
        <a:xfrm>
          <a:off x="13652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15239</xdr:rowOff>
    </xdr:to>
    <xdr:cxnSp macro="">
      <xdr:nvCxnSpPr>
        <xdr:cNvPr id="672" name="直線コネクタ 671">
          <a:extLst>
            <a:ext uri="{FF2B5EF4-FFF2-40B4-BE49-F238E27FC236}">
              <a16:creationId xmlns:a16="http://schemas.microsoft.com/office/drawing/2014/main" id="{E0951CE8-C759-45DD-A367-4B362A77D349}"/>
            </a:ext>
          </a:extLst>
        </xdr:cNvPr>
        <xdr:cNvCxnSpPr/>
      </xdr:nvCxnSpPr>
      <xdr:spPr>
        <a:xfrm>
          <a:off x="13703300" y="13876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673" name="楕円 672">
          <a:extLst>
            <a:ext uri="{FF2B5EF4-FFF2-40B4-BE49-F238E27FC236}">
              <a16:creationId xmlns:a16="http://schemas.microsoft.com/office/drawing/2014/main" id="{B3D6A0C0-B732-46D9-A2E6-870932924A1F}"/>
            </a:ext>
          </a:extLst>
        </xdr:cNvPr>
        <xdr:cNvSpPr/>
      </xdr:nvSpPr>
      <xdr:spPr>
        <a:xfrm>
          <a:off x="12763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80</xdr:row>
      <xdr:rowOff>160020</xdr:rowOff>
    </xdr:to>
    <xdr:cxnSp macro="">
      <xdr:nvCxnSpPr>
        <xdr:cNvPr id="674" name="直線コネクタ 673">
          <a:extLst>
            <a:ext uri="{FF2B5EF4-FFF2-40B4-BE49-F238E27FC236}">
              <a16:creationId xmlns:a16="http://schemas.microsoft.com/office/drawing/2014/main" id="{50280500-6FCF-4830-8CD0-F887D81E59F6}"/>
            </a:ext>
          </a:extLst>
        </xdr:cNvPr>
        <xdr:cNvCxnSpPr/>
      </xdr:nvCxnSpPr>
      <xdr:spPr>
        <a:xfrm>
          <a:off x="12814300" y="13841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a:extLst>
            <a:ext uri="{FF2B5EF4-FFF2-40B4-BE49-F238E27FC236}">
              <a16:creationId xmlns:a16="http://schemas.microsoft.com/office/drawing/2014/main" id="{55606197-463C-4FD5-B627-0EAC3DC1937A}"/>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a:extLst>
            <a:ext uri="{FF2B5EF4-FFF2-40B4-BE49-F238E27FC236}">
              <a16:creationId xmlns:a16="http://schemas.microsoft.com/office/drawing/2014/main" id="{E3572BA6-3C4F-452E-8098-3D06EA13E163}"/>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a:extLst>
            <a:ext uri="{FF2B5EF4-FFF2-40B4-BE49-F238E27FC236}">
              <a16:creationId xmlns:a16="http://schemas.microsoft.com/office/drawing/2014/main" id="{63E6DCC1-2D45-4710-93DD-D38EA597135C}"/>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a:extLst>
            <a:ext uri="{FF2B5EF4-FFF2-40B4-BE49-F238E27FC236}">
              <a16:creationId xmlns:a16="http://schemas.microsoft.com/office/drawing/2014/main" id="{5E2CA503-BBEB-4C99-A37A-25B3EA35B57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679" name="n_1mainValue【消防施設】&#10;有形固定資産減価償却率">
          <a:extLst>
            <a:ext uri="{FF2B5EF4-FFF2-40B4-BE49-F238E27FC236}">
              <a16:creationId xmlns:a16="http://schemas.microsoft.com/office/drawing/2014/main" id="{C66F35D1-9AD8-43B2-8E65-D4443D2607B4}"/>
            </a:ext>
          </a:extLst>
        </xdr:cNvPr>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80" name="n_2mainValue【消防施設】&#10;有形固定資産減価償却率">
          <a:extLst>
            <a:ext uri="{FF2B5EF4-FFF2-40B4-BE49-F238E27FC236}">
              <a16:creationId xmlns:a16="http://schemas.microsoft.com/office/drawing/2014/main" id="{71A16995-F54C-49D1-8F0A-C910BD382D08}"/>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55897</xdr:rowOff>
    </xdr:from>
    <xdr:ext cx="405111" cy="259045"/>
    <xdr:sp macro="" textlink="">
      <xdr:nvSpPr>
        <xdr:cNvPr id="681" name="n_3mainValue【消防施設】&#10;有形固定資産減価償却率">
          <a:extLst>
            <a:ext uri="{FF2B5EF4-FFF2-40B4-BE49-F238E27FC236}">
              <a16:creationId xmlns:a16="http://schemas.microsoft.com/office/drawing/2014/main" id="{4CA45931-0937-4059-AB0F-AA2531A2E56A}"/>
            </a:ext>
          </a:extLst>
        </xdr:cNvPr>
        <xdr:cNvSpPr txBox="1"/>
      </xdr:nvSpPr>
      <xdr:spPr>
        <a:xfrm>
          <a:off x="13500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682" name="n_4mainValue【消防施設】&#10;有形固定資産減価償却率">
          <a:extLst>
            <a:ext uri="{FF2B5EF4-FFF2-40B4-BE49-F238E27FC236}">
              <a16:creationId xmlns:a16="http://schemas.microsoft.com/office/drawing/2014/main" id="{E32FA8A6-CC7D-484D-86F3-11437178772B}"/>
            </a:ext>
          </a:extLst>
        </xdr:cNvPr>
        <xdr:cNvSpPr txBox="1"/>
      </xdr:nvSpPr>
      <xdr:spPr>
        <a:xfrm>
          <a:off x="12611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195B5AF8-DC2D-4A9A-B7E2-D884FEF16F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7F2B47A5-F51E-4D3F-BC8C-27302913A4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4B1535A-947B-4172-8344-0533E4AB33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9A74AC7-47EF-4E45-A00E-141C4F040D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9AB7A20F-2B27-4145-A8A8-BBD7650834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3BAC961-EDDE-41A5-8F88-16D2C9E83C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7CAF5743-D3A6-4B78-BDEE-768D30C612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9186FB7-73CA-4649-83A9-A603C6BEF0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4E890ECE-4F0A-4439-B39B-145A4A1693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524B3DA2-8600-46BD-A660-B00A21EF7F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501F35A0-8E7B-4D83-9840-6C1391110C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5DA8784C-1FC8-4B78-871A-9623B20B3DE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D434B255-509D-46A4-9B8D-E136893AB9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a:extLst>
            <a:ext uri="{FF2B5EF4-FFF2-40B4-BE49-F238E27FC236}">
              <a16:creationId xmlns:a16="http://schemas.microsoft.com/office/drawing/2014/main" id="{DD413784-A18D-4FE3-8BF5-73AC41D1AFB9}"/>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690D490A-7E3F-4E85-9994-6F84A46B64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a:extLst>
            <a:ext uri="{FF2B5EF4-FFF2-40B4-BE49-F238E27FC236}">
              <a16:creationId xmlns:a16="http://schemas.microsoft.com/office/drawing/2014/main" id="{C1FF2B5E-F87C-4707-A344-351E7FC4C0D2}"/>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9624982A-54CD-4374-893D-1CAF62935B2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a:extLst>
            <a:ext uri="{FF2B5EF4-FFF2-40B4-BE49-F238E27FC236}">
              <a16:creationId xmlns:a16="http://schemas.microsoft.com/office/drawing/2014/main" id="{7AB6465B-9343-48B4-AD1B-CD521B202A54}"/>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12DCDD6C-B4AF-46FF-8923-9B6B885741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a:extLst>
            <a:ext uri="{FF2B5EF4-FFF2-40B4-BE49-F238E27FC236}">
              <a16:creationId xmlns:a16="http://schemas.microsoft.com/office/drawing/2014/main" id="{0E4AA0B7-3C33-4CB5-B26A-0A440123A8D2}"/>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F490607E-27A4-467C-80A6-3610C4885D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a:extLst>
            <a:ext uri="{FF2B5EF4-FFF2-40B4-BE49-F238E27FC236}">
              <a16:creationId xmlns:a16="http://schemas.microsoft.com/office/drawing/2014/main" id="{03AA4628-3338-40F1-B741-8AA7F31A9FE4}"/>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23CB35B9-AD0E-4CCE-8C42-719965CB01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a:extLst>
            <a:ext uri="{FF2B5EF4-FFF2-40B4-BE49-F238E27FC236}">
              <a16:creationId xmlns:a16="http://schemas.microsoft.com/office/drawing/2014/main" id="{C8C60B47-ADC8-4269-9316-05AD806A19EB}"/>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a:extLst>
            <a:ext uri="{FF2B5EF4-FFF2-40B4-BE49-F238E27FC236}">
              <a16:creationId xmlns:a16="http://schemas.microsoft.com/office/drawing/2014/main" id="{24307C9C-06EC-40E6-9279-6E38BE78B666}"/>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a:extLst>
            <a:ext uri="{FF2B5EF4-FFF2-40B4-BE49-F238E27FC236}">
              <a16:creationId xmlns:a16="http://schemas.microsoft.com/office/drawing/2014/main" id="{949BE7FE-28A3-4D12-9481-13AF2E0F3EE8}"/>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a:extLst>
            <a:ext uri="{FF2B5EF4-FFF2-40B4-BE49-F238E27FC236}">
              <a16:creationId xmlns:a16="http://schemas.microsoft.com/office/drawing/2014/main" id="{007BB66E-65FE-4DB3-9BB4-3C20B31D1551}"/>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a:extLst>
            <a:ext uri="{FF2B5EF4-FFF2-40B4-BE49-F238E27FC236}">
              <a16:creationId xmlns:a16="http://schemas.microsoft.com/office/drawing/2014/main" id="{EDCC231E-E361-46C1-8D78-A46990F1A495}"/>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a:extLst>
            <a:ext uri="{FF2B5EF4-FFF2-40B4-BE49-F238E27FC236}">
              <a16:creationId xmlns:a16="http://schemas.microsoft.com/office/drawing/2014/main" id="{3574EEAC-393D-41B4-B5AE-C8636CC4DDAF}"/>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a:extLst>
            <a:ext uri="{FF2B5EF4-FFF2-40B4-BE49-F238E27FC236}">
              <a16:creationId xmlns:a16="http://schemas.microsoft.com/office/drawing/2014/main" id="{4102FBCA-F455-4F9A-BA8F-8F49F86BD5F9}"/>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a:extLst>
            <a:ext uri="{FF2B5EF4-FFF2-40B4-BE49-F238E27FC236}">
              <a16:creationId xmlns:a16="http://schemas.microsoft.com/office/drawing/2014/main" id="{FAF42A47-3C9A-4B06-992D-D6090DC74851}"/>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a:extLst>
            <a:ext uri="{FF2B5EF4-FFF2-40B4-BE49-F238E27FC236}">
              <a16:creationId xmlns:a16="http://schemas.microsoft.com/office/drawing/2014/main" id="{589C591D-3FCF-4F63-8784-9ADC5D67EE61}"/>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a:extLst>
            <a:ext uri="{FF2B5EF4-FFF2-40B4-BE49-F238E27FC236}">
              <a16:creationId xmlns:a16="http://schemas.microsoft.com/office/drawing/2014/main" id="{48CD49D6-EA80-4A74-86C5-B123F20AAED4}"/>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a:extLst>
            <a:ext uri="{FF2B5EF4-FFF2-40B4-BE49-F238E27FC236}">
              <a16:creationId xmlns:a16="http://schemas.microsoft.com/office/drawing/2014/main" id="{C3AD8164-1B60-4ABA-8587-FC64C8A4BA56}"/>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1BB6583-3911-4BCA-98A0-F880EE1CE4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FFE46A7-AD08-4126-AE8C-969F5AACE2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ACFB1E0-B800-4558-A9A1-E82CDCEC72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FD06CBA-ECEB-48CA-8069-E65ADEF3E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10EB0B7-DA6F-4F7A-8CF4-6C7569AA30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62799</xdr:rowOff>
    </xdr:from>
    <xdr:to>
      <xdr:col>116</xdr:col>
      <xdr:colOff>114300</xdr:colOff>
      <xdr:row>86</xdr:row>
      <xdr:rowOff>164399</xdr:rowOff>
    </xdr:to>
    <xdr:sp macro="" textlink="">
      <xdr:nvSpPr>
        <xdr:cNvPr id="722" name="楕円 721">
          <a:extLst>
            <a:ext uri="{FF2B5EF4-FFF2-40B4-BE49-F238E27FC236}">
              <a16:creationId xmlns:a16="http://schemas.microsoft.com/office/drawing/2014/main" id="{E742BE99-2E7B-4A6C-B595-0C64D658B62B}"/>
            </a:ext>
          </a:extLst>
        </xdr:cNvPr>
        <xdr:cNvSpPr/>
      </xdr:nvSpPr>
      <xdr:spPr>
        <a:xfrm>
          <a:off x="22110700" y="148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a:extLst>
            <a:ext uri="{FF2B5EF4-FFF2-40B4-BE49-F238E27FC236}">
              <a16:creationId xmlns:a16="http://schemas.microsoft.com/office/drawing/2014/main" id="{5BF429B1-F4ED-48A7-B285-FA57ED144E43}"/>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62802</xdr:rowOff>
    </xdr:from>
    <xdr:to>
      <xdr:col>112</xdr:col>
      <xdr:colOff>38100</xdr:colOff>
      <xdr:row>86</xdr:row>
      <xdr:rowOff>164402</xdr:rowOff>
    </xdr:to>
    <xdr:sp macro="" textlink="">
      <xdr:nvSpPr>
        <xdr:cNvPr id="724" name="楕円 723">
          <a:extLst>
            <a:ext uri="{FF2B5EF4-FFF2-40B4-BE49-F238E27FC236}">
              <a16:creationId xmlns:a16="http://schemas.microsoft.com/office/drawing/2014/main" id="{BA733A2E-F100-40FE-A097-9BC798FD28CF}"/>
            </a:ext>
          </a:extLst>
        </xdr:cNvPr>
        <xdr:cNvSpPr/>
      </xdr:nvSpPr>
      <xdr:spPr>
        <a:xfrm>
          <a:off x="21272500" y="148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113599</xdr:rowOff>
    </xdr:from>
    <xdr:to>
      <xdr:col>116</xdr:col>
      <xdr:colOff>63500</xdr:colOff>
      <xdr:row>86</xdr:row>
      <xdr:rowOff>113602</xdr:rowOff>
    </xdr:to>
    <xdr:cxnSp macro="">
      <xdr:nvCxnSpPr>
        <xdr:cNvPr id="725" name="直線コネクタ 724">
          <a:extLst>
            <a:ext uri="{FF2B5EF4-FFF2-40B4-BE49-F238E27FC236}">
              <a16:creationId xmlns:a16="http://schemas.microsoft.com/office/drawing/2014/main" id="{0B4F07F4-B926-442C-B3CB-D703A628133B}"/>
            </a:ext>
          </a:extLst>
        </xdr:cNvPr>
        <xdr:cNvCxnSpPr/>
      </xdr:nvCxnSpPr>
      <xdr:spPr>
        <a:xfrm flipV="1">
          <a:off x="21323300" y="14858299"/>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62792</xdr:rowOff>
    </xdr:from>
    <xdr:to>
      <xdr:col>107</xdr:col>
      <xdr:colOff>101600</xdr:colOff>
      <xdr:row>86</xdr:row>
      <xdr:rowOff>164392</xdr:rowOff>
    </xdr:to>
    <xdr:sp macro="" textlink="">
      <xdr:nvSpPr>
        <xdr:cNvPr id="726" name="楕円 725">
          <a:extLst>
            <a:ext uri="{FF2B5EF4-FFF2-40B4-BE49-F238E27FC236}">
              <a16:creationId xmlns:a16="http://schemas.microsoft.com/office/drawing/2014/main" id="{973FAD3B-AA1E-4F23-B222-04F6ED9DA20D}"/>
            </a:ext>
          </a:extLst>
        </xdr:cNvPr>
        <xdr:cNvSpPr/>
      </xdr:nvSpPr>
      <xdr:spPr>
        <a:xfrm>
          <a:off x="20383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113592</xdr:rowOff>
    </xdr:from>
    <xdr:to>
      <xdr:col>111</xdr:col>
      <xdr:colOff>177800</xdr:colOff>
      <xdr:row>86</xdr:row>
      <xdr:rowOff>113602</xdr:rowOff>
    </xdr:to>
    <xdr:cxnSp macro="">
      <xdr:nvCxnSpPr>
        <xdr:cNvPr id="727" name="直線コネクタ 726">
          <a:extLst>
            <a:ext uri="{FF2B5EF4-FFF2-40B4-BE49-F238E27FC236}">
              <a16:creationId xmlns:a16="http://schemas.microsoft.com/office/drawing/2014/main" id="{E585945F-7FAD-4821-8C86-B8D2959EAAEE}"/>
            </a:ext>
          </a:extLst>
        </xdr:cNvPr>
        <xdr:cNvCxnSpPr/>
      </xdr:nvCxnSpPr>
      <xdr:spPr>
        <a:xfrm>
          <a:off x="20434300" y="14858292"/>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62792</xdr:rowOff>
    </xdr:from>
    <xdr:to>
      <xdr:col>102</xdr:col>
      <xdr:colOff>165100</xdr:colOff>
      <xdr:row>86</xdr:row>
      <xdr:rowOff>164392</xdr:rowOff>
    </xdr:to>
    <xdr:sp macro="" textlink="">
      <xdr:nvSpPr>
        <xdr:cNvPr id="728" name="楕円 727">
          <a:extLst>
            <a:ext uri="{FF2B5EF4-FFF2-40B4-BE49-F238E27FC236}">
              <a16:creationId xmlns:a16="http://schemas.microsoft.com/office/drawing/2014/main" id="{3C742BCC-ACE5-4E1D-9D95-3E7FAE360591}"/>
            </a:ext>
          </a:extLst>
        </xdr:cNvPr>
        <xdr:cNvSpPr/>
      </xdr:nvSpPr>
      <xdr:spPr>
        <a:xfrm>
          <a:off x="19494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113592</xdr:rowOff>
    </xdr:from>
    <xdr:to>
      <xdr:col>107</xdr:col>
      <xdr:colOff>50800</xdr:colOff>
      <xdr:row>86</xdr:row>
      <xdr:rowOff>113592</xdr:rowOff>
    </xdr:to>
    <xdr:cxnSp macro="">
      <xdr:nvCxnSpPr>
        <xdr:cNvPr id="729" name="直線コネクタ 728">
          <a:extLst>
            <a:ext uri="{FF2B5EF4-FFF2-40B4-BE49-F238E27FC236}">
              <a16:creationId xmlns:a16="http://schemas.microsoft.com/office/drawing/2014/main" id="{64E3F3FC-1EE8-4F63-BE5D-9A5BBD3EF7A4}"/>
            </a:ext>
          </a:extLst>
        </xdr:cNvPr>
        <xdr:cNvCxnSpPr/>
      </xdr:nvCxnSpPr>
      <xdr:spPr>
        <a:xfrm>
          <a:off x="19545300" y="14858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62810</xdr:rowOff>
    </xdr:from>
    <xdr:to>
      <xdr:col>98</xdr:col>
      <xdr:colOff>38100</xdr:colOff>
      <xdr:row>86</xdr:row>
      <xdr:rowOff>164410</xdr:rowOff>
    </xdr:to>
    <xdr:sp macro="" textlink="">
      <xdr:nvSpPr>
        <xdr:cNvPr id="730" name="楕円 729">
          <a:extLst>
            <a:ext uri="{FF2B5EF4-FFF2-40B4-BE49-F238E27FC236}">
              <a16:creationId xmlns:a16="http://schemas.microsoft.com/office/drawing/2014/main" id="{6158B4B1-2BEA-4D0A-A38D-FB311FA7638C}"/>
            </a:ext>
          </a:extLst>
        </xdr:cNvPr>
        <xdr:cNvSpPr/>
      </xdr:nvSpPr>
      <xdr:spPr>
        <a:xfrm>
          <a:off x="186055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113592</xdr:rowOff>
    </xdr:from>
    <xdr:to>
      <xdr:col>102</xdr:col>
      <xdr:colOff>114300</xdr:colOff>
      <xdr:row>86</xdr:row>
      <xdr:rowOff>113610</xdr:rowOff>
    </xdr:to>
    <xdr:cxnSp macro="">
      <xdr:nvCxnSpPr>
        <xdr:cNvPr id="731" name="直線コネクタ 730">
          <a:extLst>
            <a:ext uri="{FF2B5EF4-FFF2-40B4-BE49-F238E27FC236}">
              <a16:creationId xmlns:a16="http://schemas.microsoft.com/office/drawing/2014/main" id="{6B24DA9E-E511-4B0C-9382-5E56068F8283}"/>
            </a:ext>
          </a:extLst>
        </xdr:cNvPr>
        <xdr:cNvCxnSpPr/>
      </xdr:nvCxnSpPr>
      <xdr:spPr>
        <a:xfrm flipV="1">
          <a:off x="18656300" y="1485829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2" name="n_1aveValue【消防施設】&#10;一人当たり面積">
          <a:extLst>
            <a:ext uri="{FF2B5EF4-FFF2-40B4-BE49-F238E27FC236}">
              <a16:creationId xmlns:a16="http://schemas.microsoft.com/office/drawing/2014/main" id="{1E18DFCE-5485-4516-ABD8-B49DA89695F9}"/>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33" name="n_2aveValue【消防施設】&#10;一人当たり面積">
          <a:extLst>
            <a:ext uri="{FF2B5EF4-FFF2-40B4-BE49-F238E27FC236}">
              <a16:creationId xmlns:a16="http://schemas.microsoft.com/office/drawing/2014/main" id="{A973E95A-020A-4BB5-9918-A3E1E61C420F}"/>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34" name="n_3aveValue【消防施設】&#10;一人当たり面積">
          <a:extLst>
            <a:ext uri="{FF2B5EF4-FFF2-40B4-BE49-F238E27FC236}">
              <a16:creationId xmlns:a16="http://schemas.microsoft.com/office/drawing/2014/main" id="{79C7E5AA-9B19-49CB-A822-E04DF4772038}"/>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5" name="n_4aveValue【消防施設】&#10;一人当たり面積">
          <a:extLst>
            <a:ext uri="{FF2B5EF4-FFF2-40B4-BE49-F238E27FC236}">
              <a16:creationId xmlns:a16="http://schemas.microsoft.com/office/drawing/2014/main" id="{8C9C529D-315E-4EE7-83C1-1BC1B648A333}"/>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9479</xdr:rowOff>
    </xdr:from>
    <xdr:ext cx="469744" cy="259045"/>
    <xdr:sp macro="" textlink="">
      <xdr:nvSpPr>
        <xdr:cNvPr id="736" name="n_1mainValue【消防施設】&#10;一人当たり面積">
          <a:extLst>
            <a:ext uri="{FF2B5EF4-FFF2-40B4-BE49-F238E27FC236}">
              <a16:creationId xmlns:a16="http://schemas.microsoft.com/office/drawing/2014/main" id="{C562DEAD-9374-471B-92DE-06DA28784032}"/>
            </a:ext>
          </a:extLst>
        </xdr:cNvPr>
        <xdr:cNvSpPr txBox="1"/>
      </xdr:nvSpPr>
      <xdr:spPr>
        <a:xfrm>
          <a:off x="21075727" y="145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9469</xdr:rowOff>
    </xdr:from>
    <xdr:ext cx="469744" cy="259045"/>
    <xdr:sp macro="" textlink="">
      <xdr:nvSpPr>
        <xdr:cNvPr id="737" name="n_2mainValue【消防施設】&#10;一人当たり面積">
          <a:extLst>
            <a:ext uri="{FF2B5EF4-FFF2-40B4-BE49-F238E27FC236}">
              <a16:creationId xmlns:a16="http://schemas.microsoft.com/office/drawing/2014/main" id="{77D9EEE1-3B5D-417C-8BE6-1474BB4969C6}"/>
            </a:ext>
          </a:extLst>
        </xdr:cNvPr>
        <xdr:cNvSpPr txBox="1"/>
      </xdr:nvSpPr>
      <xdr:spPr>
        <a:xfrm>
          <a:off x="20199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9469</xdr:rowOff>
    </xdr:from>
    <xdr:ext cx="469744" cy="259045"/>
    <xdr:sp macro="" textlink="">
      <xdr:nvSpPr>
        <xdr:cNvPr id="738" name="n_3mainValue【消防施設】&#10;一人当たり面積">
          <a:extLst>
            <a:ext uri="{FF2B5EF4-FFF2-40B4-BE49-F238E27FC236}">
              <a16:creationId xmlns:a16="http://schemas.microsoft.com/office/drawing/2014/main" id="{6076E13B-53D5-47C4-8E70-FFDCEF6F0AB8}"/>
            </a:ext>
          </a:extLst>
        </xdr:cNvPr>
        <xdr:cNvSpPr txBox="1"/>
      </xdr:nvSpPr>
      <xdr:spPr>
        <a:xfrm>
          <a:off x="19310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9487</xdr:rowOff>
    </xdr:from>
    <xdr:ext cx="469744" cy="259045"/>
    <xdr:sp macro="" textlink="">
      <xdr:nvSpPr>
        <xdr:cNvPr id="739" name="n_4mainValue【消防施設】&#10;一人当たり面積">
          <a:extLst>
            <a:ext uri="{FF2B5EF4-FFF2-40B4-BE49-F238E27FC236}">
              <a16:creationId xmlns:a16="http://schemas.microsoft.com/office/drawing/2014/main" id="{18CE1B37-203C-4CBD-9416-6A79AC91F7B1}"/>
            </a:ext>
          </a:extLst>
        </xdr:cNvPr>
        <xdr:cNvSpPr txBox="1"/>
      </xdr:nvSpPr>
      <xdr:spPr>
        <a:xfrm>
          <a:off x="18421427" y="145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C1624F7-1241-4A0B-AE44-D0E4263268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87A3C0C-9B9F-4447-9FAE-6BD3DB633A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CC83A46-8654-41F1-9D30-2E9CBD7CC7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420C87A-1E18-4EAD-92B3-9932651C41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71BA643-33AA-4C7A-A59B-64A877AA5B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CB5BA88-8F7B-47BE-9F48-11761799EC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A2FB73D-9AB1-4921-BAD5-45AD8B6ADB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64F6EE28-EC55-4FCE-80E9-69AB9C3C99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BF2E1682-6252-4E9D-B79E-8DDBE0B588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49E65B50-89F5-49F4-AF00-7057EFDF6F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946A600-2675-4355-9408-56F70D7C8C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9707308-9689-403B-9623-F6603260D21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14A92B9B-634C-4262-8D48-1A23FCA4664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8CB3231A-2B02-475F-B141-7FC6713DAA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E5944922-9DE1-4E2B-A8C2-317F4F1B74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50015E2-EE0F-4DDA-8D25-A8012F177A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81A48C67-48DE-461E-9B99-8958F225E62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2652A95F-AC2B-4ECF-AA3B-978670AA77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E32CFADA-9B66-450A-80EF-B08A654FC8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2B099780-E848-4FFA-B48F-239F2DB6EB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16E65B8-A944-4C16-82BA-7706AABD1E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7B2BE0E-0417-4A4E-9EF6-1774A84579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6A8364AA-668B-40B6-91A5-A3C494B532C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20BCDB0-91B5-4825-B486-1B931E5E1B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F511399C-2E44-4FB4-A74A-1A639D65FF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2F2FDB04-1D18-47E8-BA73-FB81A34C2A0E}"/>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C2568774-86B4-4332-AA15-5FA1C4C9EF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FEAAD059-C6AA-4EC5-8A6E-A720B67596E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954AC456-D80C-484F-A723-968D85E6E3DC}"/>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E3CDDBD2-8492-425C-8330-C3D910CF245C}"/>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0" name="【庁舎】&#10;有形固定資産減価償却率平均値テキスト">
          <a:extLst>
            <a:ext uri="{FF2B5EF4-FFF2-40B4-BE49-F238E27FC236}">
              <a16:creationId xmlns:a16="http://schemas.microsoft.com/office/drawing/2014/main" id="{F1325D33-A87D-4359-B188-937BCE4AD358}"/>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a:extLst>
            <a:ext uri="{FF2B5EF4-FFF2-40B4-BE49-F238E27FC236}">
              <a16:creationId xmlns:a16="http://schemas.microsoft.com/office/drawing/2014/main" id="{BF36FF1A-1708-46C0-BF6E-20047838FE1A}"/>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15F23230-A313-4A2C-A829-E2951CB85856}"/>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844BAB6C-43BD-455C-8071-5BC8A15D9108}"/>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08BEBCA0-4302-418B-9FED-F324266D8173}"/>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a:extLst>
            <a:ext uri="{FF2B5EF4-FFF2-40B4-BE49-F238E27FC236}">
              <a16:creationId xmlns:a16="http://schemas.microsoft.com/office/drawing/2014/main" id="{8ED448B5-9EFD-41A7-BBF3-C86141679403}"/>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FA1C413-F8EE-4C37-A24B-EB03AD742D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FA6894B-8EDE-4607-AFDE-63FFDA7372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48FEA64-C566-4AC2-ABF8-12364F269D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ED5DB33-B0E1-4B36-8FB8-F24215BF17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1771F41-35E6-473A-AF86-A318D603D3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781" name="楕円 780">
          <a:extLst>
            <a:ext uri="{FF2B5EF4-FFF2-40B4-BE49-F238E27FC236}">
              <a16:creationId xmlns:a16="http://schemas.microsoft.com/office/drawing/2014/main" id="{79AD63FE-C2D7-4E66-8712-EF4E74AAFD23}"/>
            </a:ext>
          </a:extLst>
        </xdr:cNvPr>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782" name="【庁舎】&#10;有形固定資産減価償却率該当値テキスト">
          <a:extLst>
            <a:ext uri="{FF2B5EF4-FFF2-40B4-BE49-F238E27FC236}">
              <a16:creationId xmlns:a16="http://schemas.microsoft.com/office/drawing/2014/main" id="{ED8688F5-0338-4346-A531-665BB4D5DA25}"/>
            </a:ext>
          </a:extLst>
        </xdr:cNvPr>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783" name="楕円 782">
          <a:extLst>
            <a:ext uri="{FF2B5EF4-FFF2-40B4-BE49-F238E27FC236}">
              <a16:creationId xmlns:a16="http://schemas.microsoft.com/office/drawing/2014/main" id="{C72A0869-8A8F-43C7-808B-4999E1BB6502}"/>
            </a:ext>
          </a:extLst>
        </xdr:cNvPr>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156211</xdr:rowOff>
    </xdr:to>
    <xdr:cxnSp macro="">
      <xdr:nvCxnSpPr>
        <xdr:cNvPr id="784" name="直線コネクタ 783">
          <a:extLst>
            <a:ext uri="{FF2B5EF4-FFF2-40B4-BE49-F238E27FC236}">
              <a16:creationId xmlns:a16="http://schemas.microsoft.com/office/drawing/2014/main" id="{7908A837-D2F5-4C6B-943E-07700A4F1DE3}"/>
            </a:ext>
          </a:extLst>
        </xdr:cNvPr>
        <xdr:cNvCxnSpPr/>
      </xdr:nvCxnSpPr>
      <xdr:spPr>
        <a:xfrm>
          <a:off x="15481300" y="174400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785" name="楕円 784">
          <a:extLst>
            <a:ext uri="{FF2B5EF4-FFF2-40B4-BE49-F238E27FC236}">
              <a16:creationId xmlns:a16="http://schemas.microsoft.com/office/drawing/2014/main" id="{AC9055E5-8241-48E0-A19F-19C585ACAB54}"/>
            </a:ext>
          </a:extLst>
        </xdr:cNvPr>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102326</xdr:rowOff>
    </xdr:from>
    <xdr:to>
      <xdr:col>81</xdr:col>
      <xdr:colOff>50800</xdr:colOff>
      <xdr:row>101</xdr:row>
      <xdr:rowOff>123552</xdr:rowOff>
    </xdr:to>
    <xdr:cxnSp macro="">
      <xdr:nvCxnSpPr>
        <xdr:cNvPr id="786" name="直線コネクタ 785">
          <a:extLst>
            <a:ext uri="{FF2B5EF4-FFF2-40B4-BE49-F238E27FC236}">
              <a16:creationId xmlns:a16="http://schemas.microsoft.com/office/drawing/2014/main" id="{F5683640-50C5-40CB-8F0F-1B0F01D6DD56}"/>
            </a:ext>
          </a:extLst>
        </xdr:cNvPr>
        <xdr:cNvCxnSpPr/>
      </xdr:nvCxnSpPr>
      <xdr:spPr>
        <a:xfrm>
          <a:off x="14592300" y="17418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xdr:rowOff>
    </xdr:from>
    <xdr:to>
      <xdr:col>72</xdr:col>
      <xdr:colOff>38100</xdr:colOff>
      <xdr:row>101</xdr:row>
      <xdr:rowOff>113937</xdr:rowOff>
    </xdr:to>
    <xdr:sp macro="" textlink="">
      <xdr:nvSpPr>
        <xdr:cNvPr id="787" name="楕円 786">
          <a:extLst>
            <a:ext uri="{FF2B5EF4-FFF2-40B4-BE49-F238E27FC236}">
              <a16:creationId xmlns:a16="http://schemas.microsoft.com/office/drawing/2014/main" id="{393549F8-C0FC-41BC-9383-0464E23D549E}"/>
            </a:ext>
          </a:extLst>
        </xdr:cNvPr>
        <xdr:cNvSpPr/>
      </xdr:nvSpPr>
      <xdr:spPr>
        <a:xfrm>
          <a:off x="13652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63137</xdr:rowOff>
    </xdr:from>
    <xdr:to>
      <xdr:col>76</xdr:col>
      <xdr:colOff>114300</xdr:colOff>
      <xdr:row>101</xdr:row>
      <xdr:rowOff>102326</xdr:rowOff>
    </xdr:to>
    <xdr:cxnSp macro="">
      <xdr:nvCxnSpPr>
        <xdr:cNvPr id="788" name="直線コネクタ 787">
          <a:extLst>
            <a:ext uri="{FF2B5EF4-FFF2-40B4-BE49-F238E27FC236}">
              <a16:creationId xmlns:a16="http://schemas.microsoft.com/office/drawing/2014/main" id="{EA6762E8-565F-4689-8E40-C36D5184EF05}"/>
            </a:ext>
          </a:extLst>
        </xdr:cNvPr>
        <xdr:cNvCxnSpPr/>
      </xdr:nvCxnSpPr>
      <xdr:spPr>
        <a:xfrm>
          <a:off x="13703300" y="173795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144599</xdr:rowOff>
    </xdr:from>
    <xdr:to>
      <xdr:col>67</xdr:col>
      <xdr:colOff>101600</xdr:colOff>
      <xdr:row>101</xdr:row>
      <xdr:rowOff>74749</xdr:rowOff>
    </xdr:to>
    <xdr:sp macro="" textlink="">
      <xdr:nvSpPr>
        <xdr:cNvPr id="789" name="楕円 788">
          <a:extLst>
            <a:ext uri="{FF2B5EF4-FFF2-40B4-BE49-F238E27FC236}">
              <a16:creationId xmlns:a16="http://schemas.microsoft.com/office/drawing/2014/main" id="{840B19B7-C703-4B81-96C2-97774B3B395C}"/>
            </a:ext>
          </a:extLst>
        </xdr:cNvPr>
        <xdr:cNvSpPr/>
      </xdr:nvSpPr>
      <xdr:spPr>
        <a:xfrm>
          <a:off x="12763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23949</xdr:rowOff>
    </xdr:from>
    <xdr:to>
      <xdr:col>71</xdr:col>
      <xdr:colOff>177800</xdr:colOff>
      <xdr:row>101</xdr:row>
      <xdr:rowOff>63137</xdr:rowOff>
    </xdr:to>
    <xdr:cxnSp macro="">
      <xdr:nvCxnSpPr>
        <xdr:cNvPr id="790" name="直線コネクタ 789">
          <a:extLst>
            <a:ext uri="{FF2B5EF4-FFF2-40B4-BE49-F238E27FC236}">
              <a16:creationId xmlns:a16="http://schemas.microsoft.com/office/drawing/2014/main" id="{3879E16B-FC85-48C0-A3C2-E26D91363078}"/>
            </a:ext>
          </a:extLst>
        </xdr:cNvPr>
        <xdr:cNvCxnSpPr/>
      </xdr:nvCxnSpPr>
      <xdr:spPr>
        <a:xfrm>
          <a:off x="12814300" y="173403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1" name="n_1aveValue【庁舎】&#10;有形固定資産減価償却率">
          <a:extLst>
            <a:ext uri="{FF2B5EF4-FFF2-40B4-BE49-F238E27FC236}">
              <a16:creationId xmlns:a16="http://schemas.microsoft.com/office/drawing/2014/main" id="{C3B7A3A3-D00B-42BE-86F8-F62E7BC36C2F}"/>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a:extLst>
            <a:ext uri="{FF2B5EF4-FFF2-40B4-BE49-F238E27FC236}">
              <a16:creationId xmlns:a16="http://schemas.microsoft.com/office/drawing/2014/main" id="{9D76A7AF-9939-4751-9580-909A7149292A}"/>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a:extLst>
            <a:ext uri="{FF2B5EF4-FFF2-40B4-BE49-F238E27FC236}">
              <a16:creationId xmlns:a16="http://schemas.microsoft.com/office/drawing/2014/main" id="{0D8D5E8E-6130-4BEB-B15F-18D52F10D5EB}"/>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a:extLst>
            <a:ext uri="{FF2B5EF4-FFF2-40B4-BE49-F238E27FC236}">
              <a16:creationId xmlns:a16="http://schemas.microsoft.com/office/drawing/2014/main" id="{332AED94-5490-4DEF-BE4B-7A25BFC2142C}"/>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795" name="n_1mainValue【庁舎】&#10;有形固定資産減価償却率">
          <a:extLst>
            <a:ext uri="{FF2B5EF4-FFF2-40B4-BE49-F238E27FC236}">
              <a16:creationId xmlns:a16="http://schemas.microsoft.com/office/drawing/2014/main" id="{454AED91-6924-4143-8C96-C6076222E12F}"/>
            </a:ext>
          </a:extLst>
        </xdr:cNvPr>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796" name="n_2mainValue【庁舎】&#10;有形固定資産減価償却率">
          <a:extLst>
            <a:ext uri="{FF2B5EF4-FFF2-40B4-BE49-F238E27FC236}">
              <a16:creationId xmlns:a16="http://schemas.microsoft.com/office/drawing/2014/main" id="{8B663578-86C3-488F-9CE7-AC8FDBF26EAC}"/>
            </a:ext>
          </a:extLst>
        </xdr:cNvPr>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130464</xdr:rowOff>
    </xdr:from>
    <xdr:ext cx="405111" cy="259045"/>
    <xdr:sp macro="" textlink="">
      <xdr:nvSpPr>
        <xdr:cNvPr id="797" name="n_3mainValue【庁舎】&#10;有形固定資産減価償却率">
          <a:extLst>
            <a:ext uri="{FF2B5EF4-FFF2-40B4-BE49-F238E27FC236}">
              <a16:creationId xmlns:a16="http://schemas.microsoft.com/office/drawing/2014/main" id="{EDD41B2E-1C3F-4FF3-8021-8E761FD51673}"/>
            </a:ext>
          </a:extLst>
        </xdr:cNvPr>
        <xdr:cNvSpPr txBox="1"/>
      </xdr:nvSpPr>
      <xdr:spPr>
        <a:xfrm>
          <a:off x="13500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91276</xdr:rowOff>
    </xdr:from>
    <xdr:ext cx="405111" cy="259045"/>
    <xdr:sp macro="" textlink="">
      <xdr:nvSpPr>
        <xdr:cNvPr id="798" name="n_4mainValue【庁舎】&#10;有形固定資産減価償却率">
          <a:extLst>
            <a:ext uri="{FF2B5EF4-FFF2-40B4-BE49-F238E27FC236}">
              <a16:creationId xmlns:a16="http://schemas.microsoft.com/office/drawing/2014/main" id="{0C23AC4B-C63A-4D68-BDC2-EC04944E989E}"/>
            </a:ext>
          </a:extLst>
        </xdr:cNvPr>
        <xdr:cNvSpPr txBox="1"/>
      </xdr:nvSpPr>
      <xdr:spPr>
        <a:xfrm>
          <a:off x="12611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4A9A3D86-C8B1-4052-8C25-5881875E0F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CA89E9F-979F-48DF-AD75-A961135CFA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4005488-A717-4379-9C99-3735D94D33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D6BC164-1BB4-46BB-97AC-9780E4AADC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55B6248-A9E2-4C39-B737-BDE1E8121D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718C824-B797-44E4-BA3D-EDF4381F79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AAAE4E54-BFAE-43BA-8D9C-F2462413FF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2A2318F-0B2E-4097-86FD-D237FDADB6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12F9922B-54C1-46FB-9657-74C20AD67B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7D4A66EC-B53E-407A-AC51-82EDBCD67C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4CE26896-479A-4C4B-8BD6-F3EB3617431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B76C89C0-8043-4F83-94D7-7B1B342AF95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9C552743-B476-4E6E-A858-261900D2FB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10BC808-2BEA-4434-8CDE-9EF803B1E56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84F6B9AF-6575-4781-9297-00A13011B7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8202C315-8EA2-4636-954A-E4812D3C7B8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C8142796-53A4-4A15-BE14-1D5779932A1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FC2FB27D-B9AA-4092-9D4F-BDD5D60AE1B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4DB90D16-5271-4AD7-B8F0-47BA78614B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D444210-1B9C-4511-9E17-FCF4C51BC4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AB8D627A-CCAE-4E8B-96C3-5794EA4637C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659949E0-FE30-4598-9FE4-1CF9AD138DB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6E17D32F-670A-4BC8-BF57-CEDE8C3D8C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9624E27-0F70-410E-AC4B-9E17F429A6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13D4581A-1DFC-48B6-9413-E64C6A6434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a:extLst>
            <a:ext uri="{FF2B5EF4-FFF2-40B4-BE49-F238E27FC236}">
              <a16:creationId xmlns:a16="http://schemas.microsoft.com/office/drawing/2014/main" id="{FFF40754-4D50-4760-8685-B9DB604E7557}"/>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a:extLst>
            <a:ext uri="{FF2B5EF4-FFF2-40B4-BE49-F238E27FC236}">
              <a16:creationId xmlns:a16="http://schemas.microsoft.com/office/drawing/2014/main" id="{BF53C8BD-677E-4764-93B2-821262E63092}"/>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a:extLst>
            <a:ext uri="{FF2B5EF4-FFF2-40B4-BE49-F238E27FC236}">
              <a16:creationId xmlns:a16="http://schemas.microsoft.com/office/drawing/2014/main" id="{D31EB600-DF31-42A0-B7EE-1D0CF5B84C67}"/>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391DABDA-8ED9-456B-B93A-AF3287A39BC7}"/>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a:extLst>
            <a:ext uri="{FF2B5EF4-FFF2-40B4-BE49-F238E27FC236}">
              <a16:creationId xmlns:a16="http://schemas.microsoft.com/office/drawing/2014/main" id="{8FBE10F4-2FA2-41A1-BDD2-42404B0203D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9" name="【庁舎】&#10;一人当たり面積平均値テキスト">
          <a:extLst>
            <a:ext uri="{FF2B5EF4-FFF2-40B4-BE49-F238E27FC236}">
              <a16:creationId xmlns:a16="http://schemas.microsoft.com/office/drawing/2014/main" id="{B9B1E960-D26D-42A3-846B-AC7A80A4EFC1}"/>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a:extLst>
            <a:ext uri="{FF2B5EF4-FFF2-40B4-BE49-F238E27FC236}">
              <a16:creationId xmlns:a16="http://schemas.microsoft.com/office/drawing/2014/main" id="{26E21BBC-F8B5-4AAA-96AD-09114D646C71}"/>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a:extLst>
            <a:ext uri="{FF2B5EF4-FFF2-40B4-BE49-F238E27FC236}">
              <a16:creationId xmlns:a16="http://schemas.microsoft.com/office/drawing/2014/main" id="{0DE10CC4-B5C8-4ABC-A553-4C70029B314A}"/>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a:extLst>
            <a:ext uri="{FF2B5EF4-FFF2-40B4-BE49-F238E27FC236}">
              <a16:creationId xmlns:a16="http://schemas.microsoft.com/office/drawing/2014/main" id="{528655E5-7EB5-4F16-8C06-1DB7330D2AA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a:extLst>
            <a:ext uri="{FF2B5EF4-FFF2-40B4-BE49-F238E27FC236}">
              <a16:creationId xmlns:a16="http://schemas.microsoft.com/office/drawing/2014/main" id="{16B2AD2E-E477-44E4-9045-1245F963D8C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a:extLst>
            <a:ext uri="{FF2B5EF4-FFF2-40B4-BE49-F238E27FC236}">
              <a16:creationId xmlns:a16="http://schemas.microsoft.com/office/drawing/2014/main" id="{1EE39FE5-7245-4951-A21F-53D2F45CC16F}"/>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DD81190-4196-4E4B-9299-CC26B64E0F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E363F5E-A028-4417-B5CB-1170CAA1C9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BCAFF41-7D5B-444F-A033-B785C91E78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A868B5A-8A99-4EAD-A4E9-CE0DECDAF8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3546236-FD92-4624-9417-2D8C336774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840" name="楕円 839">
          <a:extLst>
            <a:ext uri="{FF2B5EF4-FFF2-40B4-BE49-F238E27FC236}">
              <a16:creationId xmlns:a16="http://schemas.microsoft.com/office/drawing/2014/main" id="{F6C95F0C-1DEC-4385-9224-1CB1A57118BB}"/>
            </a:ext>
          </a:extLst>
        </xdr:cNvPr>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841" name="【庁舎】&#10;一人当たり面積該当値テキスト">
          <a:extLst>
            <a:ext uri="{FF2B5EF4-FFF2-40B4-BE49-F238E27FC236}">
              <a16:creationId xmlns:a16="http://schemas.microsoft.com/office/drawing/2014/main" id="{F3A828E5-E268-4D71-AA7D-A4161DC97D6D}"/>
            </a:ext>
          </a:extLst>
        </xdr:cNvPr>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35198</xdr:rowOff>
    </xdr:from>
    <xdr:to>
      <xdr:col>112</xdr:col>
      <xdr:colOff>38100</xdr:colOff>
      <xdr:row>105</xdr:row>
      <xdr:rowOff>136798</xdr:rowOff>
    </xdr:to>
    <xdr:sp macro="" textlink="">
      <xdr:nvSpPr>
        <xdr:cNvPr id="842" name="楕円 841">
          <a:extLst>
            <a:ext uri="{FF2B5EF4-FFF2-40B4-BE49-F238E27FC236}">
              <a16:creationId xmlns:a16="http://schemas.microsoft.com/office/drawing/2014/main" id="{96568905-FF59-467D-BA7C-0F544653DAC2}"/>
            </a:ext>
          </a:extLst>
        </xdr:cNvPr>
        <xdr:cNvSpPr/>
      </xdr:nvSpPr>
      <xdr:spPr>
        <a:xfrm>
          <a:off x="2127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85998</xdr:rowOff>
    </xdr:to>
    <xdr:cxnSp macro="">
      <xdr:nvCxnSpPr>
        <xdr:cNvPr id="843" name="直線コネクタ 842">
          <a:extLst>
            <a:ext uri="{FF2B5EF4-FFF2-40B4-BE49-F238E27FC236}">
              <a16:creationId xmlns:a16="http://schemas.microsoft.com/office/drawing/2014/main" id="{8DFD2E08-8FFE-4937-AE8E-4FFF46A9A1A7}"/>
            </a:ext>
          </a:extLst>
        </xdr:cNvPr>
        <xdr:cNvCxnSpPr/>
      </xdr:nvCxnSpPr>
      <xdr:spPr>
        <a:xfrm flipV="1">
          <a:off x="21323300" y="180833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44" name="楕円 843">
          <a:extLst>
            <a:ext uri="{FF2B5EF4-FFF2-40B4-BE49-F238E27FC236}">
              <a16:creationId xmlns:a16="http://schemas.microsoft.com/office/drawing/2014/main" id="{49F4E0EA-0DC0-4A54-98EC-2CE8748C26D6}"/>
            </a:ext>
          </a:extLst>
        </xdr:cNvPr>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85998</xdr:rowOff>
    </xdr:to>
    <xdr:cxnSp macro="">
      <xdr:nvCxnSpPr>
        <xdr:cNvPr id="845" name="直線コネクタ 844">
          <a:extLst>
            <a:ext uri="{FF2B5EF4-FFF2-40B4-BE49-F238E27FC236}">
              <a16:creationId xmlns:a16="http://schemas.microsoft.com/office/drawing/2014/main" id="{F83B60D9-9976-496E-873C-5F3F417F5414}"/>
            </a:ext>
          </a:extLst>
        </xdr:cNvPr>
        <xdr:cNvCxnSpPr/>
      </xdr:nvCxnSpPr>
      <xdr:spPr>
        <a:xfrm>
          <a:off x="20434300" y="180784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28666</xdr:rowOff>
    </xdr:from>
    <xdr:to>
      <xdr:col>102</xdr:col>
      <xdr:colOff>165100</xdr:colOff>
      <xdr:row>105</xdr:row>
      <xdr:rowOff>130266</xdr:rowOff>
    </xdr:to>
    <xdr:sp macro="" textlink="">
      <xdr:nvSpPr>
        <xdr:cNvPr id="846" name="楕円 845">
          <a:extLst>
            <a:ext uri="{FF2B5EF4-FFF2-40B4-BE49-F238E27FC236}">
              <a16:creationId xmlns:a16="http://schemas.microsoft.com/office/drawing/2014/main" id="{697AC299-5483-446F-8E12-B6F2A2C43A16}"/>
            </a:ext>
          </a:extLst>
        </xdr:cNvPr>
        <xdr:cNvSpPr/>
      </xdr:nvSpPr>
      <xdr:spPr>
        <a:xfrm>
          <a:off x="19494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79466</xdr:rowOff>
    </xdr:to>
    <xdr:cxnSp macro="">
      <xdr:nvCxnSpPr>
        <xdr:cNvPr id="847" name="直線コネクタ 846">
          <a:extLst>
            <a:ext uri="{FF2B5EF4-FFF2-40B4-BE49-F238E27FC236}">
              <a16:creationId xmlns:a16="http://schemas.microsoft.com/office/drawing/2014/main" id="{75937CEA-8E52-4A56-AB77-4D1043B1BA9C}"/>
            </a:ext>
          </a:extLst>
        </xdr:cNvPr>
        <xdr:cNvCxnSpPr/>
      </xdr:nvCxnSpPr>
      <xdr:spPr>
        <a:xfrm flipV="1">
          <a:off x="19545300" y="180784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848" name="楕円 847">
          <a:extLst>
            <a:ext uri="{FF2B5EF4-FFF2-40B4-BE49-F238E27FC236}">
              <a16:creationId xmlns:a16="http://schemas.microsoft.com/office/drawing/2014/main" id="{AD33D210-D2B3-4579-B800-6F728BCA90E2}"/>
            </a:ext>
          </a:extLst>
        </xdr:cNvPr>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79466</xdr:rowOff>
    </xdr:to>
    <xdr:cxnSp macro="">
      <xdr:nvCxnSpPr>
        <xdr:cNvPr id="849" name="直線コネクタ 848">
          <a:extLst>
            <a:ext uri="{FF2B5EF4-FFF2-40B4-BE49-F238E27FC236}">
              <a16:creationId xmlns:a16="http://schemas.microsoft.com/office/drawing/2014/main" id="{65E60E03-45C0-4BDC-A7B8-63C15B9BA9E3}"/>
            </a:ext>
          </a:extLst>
        </xdr:cNvPr>
        <xdr:cNvCxnSpPr/>
      </xdr:nvCxnSpPr>
      <xdr:spPr>
        <a:xfrm>
          <a:off x="18656300" y="180768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50" name="n_1aveValue【庁舎】&#10;一人当たり面積">
          <a:extLst>
            <a:ext uri="{FF2B5EF4-FFF2-40B4-BE49-F238E27FC236}">
              <a16:creationId xmlns:a16="http://schemas.microsoft.com/office/drawing/2014/main" id="{68772175-7FEA-4885-96F2-31FBEF61A529}"/>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1" name="n_2aveValue【庁舎】&#10;一人当たり面積">
          <a:extLst>
            <a:ext uri="{FF2B5EF4-FFF2-40B4-BE49-F238E27FC236}">
              <a16:creationId xmlns:a16="http://schemas.microsoft.com/office/drawing/2014/main" id="{1B6AC2E5-D9DE-4D6C-835D-0B45F1F1016D}"/>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2" name="n_3aveValue【庁舎】&#10;一人当たり面積">
          <a:extLst>
            <a:ext uri="{FF2B5EF4-FFF2-40B4-BE49-F238E27FC236}">
              <a16:creationId xmlns:a16="http://schemas.microsoft.com/office/drawing/2014/main" id="{BD3162A8-183D-47A7-8C71-E7B6AC205463}"/>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a:extLst>
            <a:ext uri="{FF2B5EF4-FFF2-40B4-BE49-F238E27FC236}">
              <a16:creationId xmlns:a16="http://schemas.microsoft.com/office/drawing/2014/main" id="{4F917AEC-A69A-489F-A3CB-9E6DAC69200F}"/>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153325</xdr:rowOff>
    </xdr:from>
    <xdr:ext cx="469744" cy="259045"/>
    <xdr:sp macro="" textlink="">
      <xdr:nvSpPr>
        <xdr:cNvPr id="854" name="n_1mainValue【庁舎】&#10;一人当たり面積">
          <a:extLst>
            <a:ext uri="{FF2B5EF4-FFF2-40B4-BE49-F238E27FC236}">
              <a16:creationId xmlns:a16="http://schemas.microsoft.com/office/drawing/2014/main" id="{0ADFEF38-8C25-4882-BBC8-02D15458D062}"/>
            </a:ext>
          </a:extLst>
        </xdr:cNvPr>
        <xdr:cNvSpPr txBox="1"/>
      </xdr:nvSpPr>
      <xdr:spPr>
        <a:xfrm>
          <a:off x="21075727" y="178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855" name="n_2mainValue【庁舎】&#10;一人当たり面積">
          <a:extLst>
            <a:ext uri="{FF2B5EF4-FFF2-40B4-BE49-F238E27FC236}">
              <a16:creationId xmlns:a16="http://schemas.microsoft.com/office/drawing/2014/main" id="{557DB529-127E-460E-8CF6-DE9A5EDF22AB}"/>
            </a:ext>
          </a:extLst>
        </xdr:cNvPr>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146793</xdr:rowOff>
    </xdr:from>
    <xdr:ext cx="469744" cy="259045"/>
    <xdr:sp macro="" textlink="">
      <xdr:nvSpPr>
        <xdr:cNvPr id="856" name="n_3mainValue【庁舎】&#10;一人当たり面積">
          <a:extLst>
            <a:ext uri="{FF2B5EF4-FFF2-40B4-BE49-F238E27FC236}">
              <a16:creationId xmlns:a16="http://schemas.microsoft.com/office/drawing/2014/main" id="{9143E180-2424-4FFB-ABB7-734A90FF1610}"/>
            </a:ext>
          </a:extLst>
        </xdr:cNvPr>
        <xdr:cNvSpPr txBox="1"/>
      </xdr:nvSpPr>
      <xdr:spPr>
        <a:xfrm>
          <a:off x="193104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857" name="n_4mainValue【庁舎】&#10;一人当たり面積">
          <a:extLst>
            <a:ext uri="{FF2B5EF4-FFF2-40B4-BE49-F238E27FC236}">
              <a16:creationId xmlns:a16="http://schemas.microsoft.com/office/drawing/2014/main" id="{9C06CC72-5083-464A-9D5D-AB3919F6854E}"/>
            </a:ext>
          </a:extLst>
        </xdr:cNvPr>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AA5D5BA8-5DFF-42D7-8587-723871E70F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E2AC90E8-0482-4733-BF0E-5F64555C1E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CAA4B05-91A4-4254-A25A-475D412165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庁舎等は本庁・支所とも更新したため類似団体と比較して特に低い。</a:t>
          </a:r>
        </a:p>
        <a:p>
          <a:r>
            <a:rPr kumimoji="1" lang="ja-JP" altLang="en-US" sz="1300">
              <a:latin typeface="ＭＳ Ｐゴシック" panose="020B0600070205080204" pitchFamily="50" charset="-128"/>
              <a:ea typeface="ＭＳ Ｐゴシック" panose="020B0600070205080204" pitchFamily="50" charset="-128"/>
            </a:rPr>
            <a:t>今後については、図書館と消防署香北分署（消防施設）を更新しているため、来年度以降大きく償却率が減少する見込み。</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13&#12304;&#36001;&#25919;&#29366;&#27841;&#36039;&#26009;&#38598;&#12305;_392120_&#39321;&#32654;&#24066;_2020(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53.7</v>
          </cell>
          <cell r="BX53">
            <v>53.8</v>
          </cell>
          <cell r="CF53">
            <v>53.4</v>
          </cell>
          <cell r="CN53">
            <v>55.1</v>
          </cell>
          <cell r="CV53">
            <v>56</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row>
        <row r="75">
          <cell r="BP75">
            <v>8.3000000000000007</v>
          </cell>
          <cell r="BX75">
            <v>8.4</v>
          </cell>
          <cell r="CF75">
            <v>9</v>
          </cell>
          <cell r="CN75">
            <v>9.6999999999999993</v>
          </cell>
          <cell r="CV75">
            <v>9.9</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19" sqref="AC19:AG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20199316</v>
      </c>
      <c r="BO4" s="395"/>
      <c r="BP4" s="395"/>
      <c r="BQ4" s="395"/>
      <c r="BR4" s="395"/>
      <c r="BS4" s="395"/>
      <c r="BT4" s="395"/>
      <c r="BU4" s="396"/>
      <c r="BV4" s="394">
        <v>17443205</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1.6</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19849965</v>
      </c>
      <c r="BO5" s="432"/>
      <c r="BP5" s="432"/>
      <c r="BQ5" s="432"/>
      <c r="BR5" s="432"/>
      <c r="BS5" s="432"/>
      <c r="BT5" s="432"/>
      <c r="BU5" s="433"/>
      <c r="BV5" s="431">
        <v>17043938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98.8</v>
      </c>
      <c r="CU5" s="429"/>
      <c r="CV5" s="429"/>
      <c r="CW5" s="429"/>
      <c r="CX5" s="429"/>
      <c r="CY5" s="429"/>
      <c r="CZ5" s="429"/>
      <c r="DA5" s="430"/>
      <c r="DB5" s="428">
        <v>100.9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349351</v>
      </c>
      <c r="BO6" s="432"/>
      <c r="BP6" s="432"/>
      <c r="BQ6" s="432"/>
      <c r="BR6" s="432"/>
      <c r="BS6" s="432"/>
      <c r="BT6" s="432"/>
      <c r="BU6" s="433"/>
      <c r="BV6" s="431">
        <v>399267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102</v>
      </c>
      <c r="CU6" s="469"/>
      <c r="CV6" s="469"/>
      <c r="CW6" s="469"/>
      <c r="CX6" s="469"/>
      <c r="CY6" s="469"/>
      <c r="CZ6" s="469"/>
      <c r="DA6" s="470"/>
      <c r="DB6" s="468">
        <v>104.3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188506</v>
      </c>
      <c r="BO7" s="432"/>
      <c r="BP7" s="432"/>
      <c r="BQ7" s="432"/>
      <c r="BR7" s="432"/>
      <c r="BS7" s="432"/>
      <c r="BT7" s="432"/>
      <c r="BU7" s="433"/>
      <c r="BV7" s="431">
        <v>309953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10143882</v>
      </c>
      <c r="CU7" s="432"/>
      <c r="CV7" s="432"/>
      <c r="CW7" s="432"/>
      <c r="CX7" s="432"/>
      <c r="CY7" s="432"/>
      <c r="CZ7" s="432"/>
      <c r="DA7" s="433"/>
      <c r="DB7" s="431">
        <v>9783306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160845</v>
      </c>
      <c r="BO8" s="432"/>
      <c r="BP8" s="432"/>
      <c r="BQ8" s="432"/>
      <c r="BR8" s="432"/>
      <c r="BS8" s="432"/>
      <c r="BT8" s="432"/>
      <c r="BU8" s="433"/>
      <c r="BV8" s="431">
        <v>89314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0.32</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26513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71531</v>
      </c>
      <c r="BO9" s="432"/>
      <c r="BP9" s="432"/>
      <c r="BQ9" s="432"/>
      <c r="BR9" s="432"/>
      <c r="BS9" s="432"/>
      <c r="BT9" s="432"/>
      <c r="BU9" s="433"/>
      <c r="BV9" s="431">
        <v>-4261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18.899999999999999</v>
      </c>
      <c r="CU9" s="429"/>
      <c r="CV9" s="429"/>
      <c r="CW9" s="429"/>
      <c r="CX9" s="429"/>
      <c r="CY9" s="429"/>
      <c r="CZ9" s="429"/>
      <c r="DA9" s="430"/>
      <c r="DB9" s="428">
        <v>19.600000000000001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27513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11932</v>
      </c>
      <c r="BO10" s="432"/>
      <c r="BP10" s="432"/>
      <c r="BQ10" s="432"/>
      <c r="BR10" s="432"/>
      <c r="BS10" s="432"/>
      <c r="BT10" s="432"/>
      <c r="BU10" s="433"/>
      <c r="BV10" s="431">
        <v>6215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25911</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360000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25582</v>
      </c>
      <c r="S13" s="516"/>
      <c r="T13" s="516"/>
      <c r="U13" s="516"/>
      <c r="V13" s="517"/>
      <c r="W13" s="447" t="s">
        <v>141</v>
      </c>
      <c r="X13" s="448"/>
      <c r="Y13" s="448"/>
      <c r="Z13" s="448"/>
      <c r="AA13" s="448"/>
      <c r="AB13" s="438"/>
      <c r="AC13" s="482">
        <v>2282</v>
      </c>
      <c r="AD13" s="483"/>
      <c r="AE13" s="483"/>
      <c r="AF13" s="483"/>
      <c r="AG13" s="525"/>
      <c r="AH13" s="482">
        <v>2460</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83463</v>
      </c>
      <c r="BO13" s="432"/>
      <c r="BP13" s="432"/>
      <c r="BQ13" s="432"/>
      <c r="BR13" s="432"/>
      <c r="BS13" s="432"/>
      <c r="BT13" s="432"/>
      <c r="BU13" s="433"/>
      <c r="BV13" s="431">
        <v>-358046</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9.9</v>
      </c>
      <c r="CU13" s="429"/>
      <c r="CV13" s="429"/>
      <c r="CW13" s="429"/>
      <c r="CX13" s="429"/>
      <c r="CY13" s="429"/>
      <c r="CZ13" s="429"/>
      <c r="DA13" s="430"/>
      <c r="DB13" s="428">
        <v>9.6999999999999993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26088</v>
      </c>
      <c r="S14" s="516"/>
      <c r="T14" s="516"/>
      <c r="U14" s="516"/>
      <c r="V14" s="517"/>
      <c r="W14" s="421"/>
      <c r="X14" s="422"/>
      <c r="Y14" s="422"/>
      <c r="Z14" s="422"/>
      <c r="AA14" s="422"/>
      <c r="AB14" s="411"/>
      <c r="AC14" s="518">
        <v>18.7</v>
      </c>
      <c r="AD14" s="519"/>
      <c r="AE14" s="519"/>
      <c r="AF14" s="519"/>
      <c r="AG14" s="520"/>
      <c r="AH14" s="518">
        <v>19.5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25770</v>
      </c>
      <c r="S15" s="516"/>
      <c r="T15" s="516"/>
      <c r="U15" s="516"/>
      <c r="V15" s="517"/>
      <c r="W15" s="447" t="s">
        <v>149</v>
      </c>
      <c r="X15" s="448"/>
      <c r="Y15" s="448"/>
      <c r="Z15" s="448"/>
      <c r="AA15" s="448"/>
      <c r="AB15" s="438"/>
      <c r="AC15" s="482">
        <v>2099</v>
      </c>
      <c r="AD15" s="483"/>
      <c r="AE15" s="483"/>
      <c r="AF15" s="483"/>
      <c r="AG15" s="525"/>
      <c r="AH15" s="482">
        <v>2258</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2890249</v>
      </c>
      <c r="BO15" s="395"/>
      <c r="BP15" s="395"/>
      <c r="BQ15" s="395"/>
      <c r="BR15" s="395"/>
      <c r="BS15" s="395"/>
      <c r="BT15" s="395"/>
      <c r="BU15" s="396"/>
      <c r="BV15" s="394">
        <v>2690757</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17.2</v>
      </c>
      <c r="AD16" s="519"/>
      <c r="AE16" s="519"/>
      <c r="AF16" s="519"/>
      <c r="AG16" s="520"/>
      <c r="AH16" s="518">
        <v>17.899999999999999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9061621</v>
      </c>
      <c r="BO16" s="432"/>
      <c r="BP16" s="432"/>
      <c r="BQ16" s="432"/>
      <c r="BR16" s="432"/>
      <c r="BS16" s="432"/>
      <c r="BT16" s="432"/>
      <c r="BU16" s="433"/>
      <c r="BV16" s="431">
        <v>8646386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7846</v>
      </c>
      <c r="AD17" s="483"/>
      <c r="AE17" s="483"/>
      <c r="AF17" s="483"/>
      <c r="AG17" s="525"/>
      <c r="AH17" s="482">
        <v>7918</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3601808</v>
      </c>
      <c r="BO17" s="432"/>
      <c r="BP17" s="432"/>
      <c r="BQ17" s="432"/>
      <c r="BR17" s="432"/>
      <c r="BS17" s="432"/>
      <c r="BT17" s="432"/>
      <c r="BU17" s="433"/>
      <c r="BV17" s="431">
        <v>3385476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537.86</v>
      </c>
      <c r="M18" s="547"/>
      <c r="N18" s="547"/>
      <c r="O18" s="547"/>
      <c r="P18" s="547"/>
      <c r="Q18" s="547"/>
      <c r="R18" s="548"/>
      <c r="S18" s="548"/>
      <c r="T18" s="548"/>
      <c r="U18" s="548"/>
      <c r="V18" s="549"/>
      <c r="W18" s="449"/>
      <c r="X18" s="450"/>
      <c r="Y18" s="450"/>
      <c r="Z18" s="450"/>
      <c r="AA18" s="450"/>
      <c r="AB18" s="441"/>
      <c r="AC18" s="550">
        <v>64.2</v>
      </c>
      <c r="AD18" s="551"/>
      <c r="AE18" s="551"/>
      <c r="AF18" s="551"/>
      <c r="AG18" s="552"/>
      <c r="AH18" s="550">
        <v>62.7</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9983204</v>
      </c>
      <c r="BO18" s="432"/>
      <c r="BP18" s="432"/>
      <c r="BQ18" s="432"/>
      <c r="BR18" s="432"/>
      <c r="BS18" s="432"/>
      <c r="BT18" s="432"/>
      <c r="BU18" s="433"/>
      <c r="BV18" s="431">
        <v>9983351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11660222</v>
      </c>
      <c r="BO19" s="432"/>
      <c r="BP19" s="432"/>
      <c r="BQ19" s="432"/>
      <c r="BR19" s="432"/>
      <c r="BS19" s="432"/>
      <c r="BT19" s="432"/>
      <c r="BU19" s="433"/>
      <c r="BV19" s="431">
        <v>11571821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12033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14631227</v>
      </c>
      <c r="BO23" s="432"/>
      <c r="BP23" s="432"/>
      <c r="BQ23" s="432"/>
      <c r="BR23" s="432"/>
      <c r="BS23" s="432"/>
      <c r="BT23" s="432"/>
      <c r="BU23" s="433"/>
      <c r="BV23" s="431">
        <v>15224063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7400</v>
      </c>
      <c r="R24" s="483"/>
      <c r="S24" s="483"/>
      <c r="T24" s="483"/>
      <c r="U24" s="483"/>
      <c r="V24" s="525"/>
      <c r="W24" s="584"/>
      <c r="X24" s="572"/>
      <c r="Y24" s="573"/>
      <c r="Z24" s="481" t="s">
        <v>173</v>
      </c>
      <c r="AA24" s="461"/>
      <c r="AB24" s="461"/>
      <c r="AC24" s="461"/>
      <c r="AD24" s="461"/>
      <c r="AE24" s="461"/>
      <c r="AF24" s="461"/>
      <c r="AG24" s="462"/>
      <c r="AH24" s="482">
        <v>368</v>
      </c>
      <c r="AI24" s="483"/>
      <c r="AJ24" s="483"/>
      <c r="AK24" s="483"/>
      <c r="AL24" s="525"/>
      <c r="AM24" s="482">
        <v>1097744</v>
      </c>
      <c r="AN24" s="483"/>
      <c r="AO24" s="483"/>
      <c r="AP24" s="483"/>
      <c r="AQ24" s="483"/>
      <c r="AR24" s="525"/>
      <c r="AS24" s="482">
        <v>2983</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9029948</v>
      </c>
      <c r="BO24" s="432"/>
      <c r="BP24" s="432"/>
      <c r="BQ24" s="432"/>
      <c r="BR24" s="432"/>
      <c r="BS24" s="432"/>
      <c r="BT24" s="432"/>
      <c r="BU24" s="433"/>
      <c r="BV24" s="431">
        <v>9251231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6150</v>
      </c>
      <c r="R25" s="483"/>
      <c r="S25" s="483"/>
      <c r="T25" s="483"/>
      <c r="U25" s="483"/>
      <c r="V25" s="525"/>
      <c r="W25" s="584"/>
      <c r="X25" s="572"/>
      <c r="Y25" s="573"/>
      <c r="Z25" s="481" t="s">
        <v>176</v>
      </c>
      <c r="AA25" s="461"/>
      <c r="AB25" s="461"/>
      <c r="AC25" s="461"/>
      <c r="AD25" s="461"/>
      <c r="AE25" s="461"/>
      <c r="AF25" s="461"/>
      <c r="AG25" s="462"/>
      <c r="AH25" s="482">
        <v>57</v>
      </c>
      <c r="AI25" s="483"/>
      <c r="AJ25" s="483"/>
      <c r="AK25" s="483"/>
      <c r="AL25" s="525"/>
      <c r="AM25" s="482">
        <v>168549</v>
      </c>
      <c r="AN25" s="483"/>
      <c r="AO25" s="483"/>
      <c r="AP25" s="483"/>
      <c r="AQ25" s="483"/>
      <c r="AR25" s="525"/>
      <c r="AS25" s="482">
        <v>2957</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2302330</v>
      </c>
      <c r="BO25" s="395"/>
      <c r="BP25" s="395"/>
      <c r="BQ25" s="395"/>
      <c r="BR25" s="395"/>
      <c r="BS25" s="395"/>
      <c r="BT25" s="395"/>
      <c r="BU25" s="396"/>
      <c r="BV25" s="394">
        <v>2607733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5810</v>
      </c>
      <c r="R26" s="483"/>
      <c r="S26" s="483"/>
      <c r="T26" s="483"/>
      <c r="U26" s="483"/>
      <c r="V26" s="525"/>
      <c r="W26" s="584"/>
      <c r="X26" s="572"/>
      <c r="Y26" s="573"/>
      <c r="Z26" s="481" t="s">
        <v>179</v>
      </c>
      <c r="AA26" s="594"/>
      <c r="AB26" s="594"/>
      <c r="AC26" s="594"/>
      <c r="AD26" s="594"/>
      <c r="AE26" s="594"/>
      <c r="AF26" s="594"/>
      <c r="AG26" s="595"/>
      <c r="AH26" s="482">
        <v>8</v>
      </c>
      <c r="AI26" s="483"/>
      <c r="AJ26" s="483"/>
      <c r="AK26" s="483"/>
      <c r="AL26" s="525"/>
      <c r="AM26" s="482">
        <v>20576</v>
      </c>
      <c r="AN26" s="483"/>
      <c r="AO26" s="483"/>
      <c r="AP26" s="483"/>
      <c r="AQ26" s="483"/>
      <c r="AR26" s="525"/>
      <c r="AS26" s="482">
        <v>2572</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181</v>
      </c>
      <c r="BO26" s="432"/>
      <c r="BP26" s="432"/>
      <c r="BQ26" s="432"/>
      <c r="BR26" s="432"/>
      <c r="BS26" s="432"/>
      <c r="BT26" s="432"/>
      <c r="BU26" s="433"/>
      <c r="BV26" s="431" t="s">
        <v>181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3900</v>
      </c>
      <c r="R27" s="483"/>
      <c r="S27" s="483"/>
      <c r="T27" s="483"/>
      <c r="U27" s="483"/>
      <c r="V27" s="525"/>
      <c r="W27" s="584"/>
      <c r="X27" s="572"/>
      <c r="Y27" s="573"/>
      <c r="Z27" s="481" t="s">
        <v>183</v>
      </c>
      <c r="AA27" s="461"/>
      <c r="AB27" s="461"/>
      <c r="AC27" s="461"/>
      <c r="AD27" s="461"/>
      <c r="AE27" s="461"/>
      <c r="AF27" s="461"/>
      <c r="AG27" s="462"/>
      <c r="AH27" s="482" t="s">
        <v>181</v>
      </c>
      <c r="AI27" s="483"/>
      <c r="AJ27" s="483"/>
      <c r="AK27" s="483"/>
      <c r="AL27" s="525"/>
      <c r="AM27" s="482" t="s">
        <v>181</v>
      </c>
      <c r="AN27" s="483"/>
      <c r="AO27" s="483"/>
      <c r="AP27" s="483"/>
      <c r="AQ27" s="483"/>
      <c r="AR27" s="525"/>
      <c r="AS27" s="482" t="s">
        <v>181</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287679</v>
      </c>
      <c r="BO27" s="608"/>
      <c r="BP27" s="608"/>
      <c r="BQ27" s="608"/>
      <c r="BR27" s="608"/>
      <c r="BS27" s="608"/>
      <c r="BT27" s="608"/>
      <c r="BU27" s="609"/>
      <c r="BV27" s="607">
        <v>287679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3300</v>
      </c>
      <c r="R28" s="483"/>
      <c r="S28" s="483"/>
      <c r="T28" s="483"/>
      <c r="U28" s="483"/>
      <c r="V28" s="525"/>
      <c r="W28" s="584"/>
      <c r="X28" s="572"/>
      <c r="Y28" s="573"/>
      <c r="Z28" s="481" t="s">
        <v>186</v>
      </c>
      <c r="AA28" s="461"/>
      <c r="AB28" s="461"/>
      <c r="AC28" s="461"/>
      <c r="AD28" s="461"/>
      <c r="AE28" s="461"/>
      <c r="AF28" s="461"/>
      <c r="AG28" s="462"/>
      <c r="AH28" s="482" t="s">
        <v>181</v>
      </c>
      <c r="AI28" s="483"/>
      <c r="AJ28" s="483"/>
      <c r="AK28" s="483"/>
      <c r="AL28" s="525"/>
      <c r="AM28" s="482" t="s">
        <v>130</v>
      </c>
      <c r="AN28" s="483"/>
      <c r="AO28" s="483"/>
      <c r="AP28" s="483"/>
      <c r="AQ28" s="483"/>
      <c r="AR28" s="525"/>
      <c r="AS28" s="482" t="s">
        <v>181</v>
      </c>
      <c r="AT28" s="483"/>
      <c r="AU28" s="483"/>
      <c r="AV28" s="483"/>
      <c r="AW28" s="483"/>
      <c r="AX28" s="484"/>
      <c r="AY28" s="610" t="s">
        <v>187</v>
      </c>
      <c r="AZ28" s="611"/>
      <c r="BA28" s="611"/>
      <c r="BB28" s="612"/>
      <c r="BC28" s="391" t="s">
        <v>47</v>
      </c>
      <c r="BD28" s="392"/>
      <c r="BE28" s="392"/>
      <c r="BF28" s="392"/>
      <c r="BG28" s="392"/>
      <c r="BH28" s="392"/>
      <c r="BI28" s="392"/>
      <c r="BJ28" s="392"/>
      <c r="BK28" s="392"/>
      <c r="BL28" s="392"/>
      <c r="BM28" s="393"/>
      <c r="BN28" s="394">
        <v>4596715</v>
      </c>
      <c r="BO28" s="395"/>
      <c r="BP28" s="395"/>
      <c r="BQ28" s="395"/>
      <c r="BR28" s="395"/>
      <c r="BS28" s="395"/>
      <c r="BT28" s="395"/>
      <c r="BU28" s="396"/>
      <c r="BV28" s="394">
        <v>4540126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18</v>
      </c>
      <c r="M29" s="483"/>
      <c r="N29" s="483"/>
      <c r="O29" s="483"/>
      <c r="P29" s="525"/>
      <c r="Q29" s="482">
        <v>2850</v>
      </c>
      <c r="R29" s="483"/>
      <c r="S29" s="483"/>
      <c r="T29" s="483"/>
      <c r="U29" s="483"/>
      <c r="V29" s="525"/>
      <c r="W29" s="585"/>
      <c r="X29" s="586"/>
      <c r="Y29" s="587"/>
      <c r="Z29" s="481" t="s">
        <v>189</v>
      </c>
      <c r="AA29" s="461"/>
      <c r="AB29" s="461"/>
      <c r="AC29" s="461"/>
      <c r="AD29" s="461"/>
      <c r="AE29" s="461"/>
      <c r="AF29" s="461"/>
      <c r="AG29" s="462"/>
      <c r="AH29" s="482">
        <v>368</v>
      </c>
      <c r="AI29" s="483"/>
      <c r="AJ29" s="483"/>
      <c r="AK29" s="483"/>
      <c r="AL29" s="525"/>
      <c r="AM29" s="482">
        <v>1097744</v>
      </c>
      <c r="AN29" s="483"/>
      <c r="AO29" s="483"/>
      <c r="AP29" s="483"/>
      <c r="AQ29" s="483"/>
      <c r="AR29" s="525"/>
      <c r="AS29" s="482">
        <v>2983</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948366</v>
      </c>
      <c r="BO29" s="432"/>
      <c r="BP29" s="432"/>
      <c r="BQ29" s="432"/>
      <c r="BR29" s="432"/>
      <c r="BS29" s="432"/>
      <c r="BT29" s="432"/>
      <c r="BU29" s="433"/>
      <c r="BV29" s="431">
        <v>1063366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94.4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6111516</v>
      </c>
      <c r="BO30" s="608"/>
      <c r="BP30" s="608"/>
      <c r="BQ30" s="608"/>
      <c r="BR30" s="608"/>
      <c r="BS30" s="608"/>
      <c r="BT30" s="608"/>
      <c r="BU30" s="609"/>
      <c r="BV30" s="607">
        <v>6054534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IF('各会計、関係団体の財政状況及び健全化判断比率'!B34="","",'各会計、関係団体の財政状況及び健全化判断比率'!B34)</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香美郡殖林組合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香南香美地区障害者自立支援審査会特別会計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介護保険特別会計（保険事業勘定）</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工業用水道事業会計</v>
      </c>
      <c r="AP35" s="621"/>
      <c r="AQ35" s="621"/>
      <c r="AR35" s="621"/>
      <c r="AS35" s="621"/>
      <c r="AT35" s="621"/>
      <c r="AU35" s="621"/>
      <c r="AV35" s="621"/>
      <c r="AW35" s="621"/>
      <c r="AX35" s="621"/>
      <c r="AY35" s="621"/>
      <c r="AZ35" s="621"/>
      <c r="BA35" s="621"/>
      <c r="BB35" s="621"/>
      <c r="BC35" s="621"/>
      <c r="BD35" s="214"/>
      <c r="BE35" s="620">
        <f t="shared" ref="BE35:BE43" si="1">IF(BG35="","",BE34+1)</f>
        <v>10</v>
      </c>
      <c r="BF35" s="620"/>
      <c r="BG35" s="621" t="str">
        <f>IF('各会計、関係団体の財政状況及び健全化判断比率'!B35="","",'各会計、関係団体の財政状況及び健全化判断比率'!B35)</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香南香美衛生組合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11</v>
      </c>
      <c r="BF36" s="620"/>
      <c r="BG36" s="621" t="str">
        <f>IF('各会計、関係団体の財政状況及び健全化判断比率'!B36="","",'各会計、関係団体の財政状況及び健全化判断比率'!B36)</f>
        <v>特定環境保全公共下水道事業特別会計</v>
      </c>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香南斎場組合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介護保険特別会計（介護サービス事業勘定）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12</v>
      </c>
      <c r="BF37" s="620"/>
      <c r="BG37" s="621" t="str">
        <f>IF('各会計、関係団体の財政状況及び健全化判断比率'!B37="","",'各会計、関係団体の財政状況及び健全化判断比率'!B37)</f>
        <v>農業集落排水事業特別会計</v>
      </c>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香南香美老人ホーム組合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香南香美老人ホーム組合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香南清掃組合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高知県広域食肉センター事務組合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こうち人づくり広域連合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21</v>
      </c>
      <c r="BX42" s="620"/>
      <c r="BY42" s="621" t="str">
        <f>IF('各会計、関係団体の財政状況及び健全化判断比率'!B76="","",'各会計、関係団体の財政状況及び健全化判断比率'!B76)</f>
        <v>高知県市町村総合事務組合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22</v>
      </c>
      <c r="BX43" s="620"/>
      <c r="BY43" s="621" t="str">
        <f>IF('各会計、関係団体の財政状況及び健全化判断比率'!B77="","",'各会計、関係団体の財政状況及び健全化判断比率'!B77)</f>
        <v>高知県市町村総合事務組合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ZT4AbegzzShF5YWgdrzjoS8U/Te+tx1ocJL19GJjhWdloSGSP74dAJsTLhuIfAiaUgb3tpjArmleAfG7aUmNtg==" saltValue="hPXqEde3bHTF8KMLtQRA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Z19" sqref="Z19:AK1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2661530</v>
      </c>
      <c r="S5" s="637"/>
      <c r="T5" s="637"/>
      <c r="U5" s="637"/>
      <c r="V5" s="637"/>
      <c r="W5" s="637"/>
      <c r="X5" s="637"/>
      <c r="Y5" s="638"/>
      <c r="Z5" s="639">
        <v>13.2</v>
      </c>
      <c r="AA5" s="639"/>
      <c r="AB5" s="639"/>
      <c r="AC5" s="639"/>
      <c r="AD5" s="640">
        <v>2661530</v>
      </c>
      <c r="AE5" s="640"/>
      <c r="AF5" s="640"/>
      <c r="AG5" s="640"/>
      <c r="AH5" s="640"/>
      <c r="AI5" s="640"/>
      <c r="AJ5" s="640"/>
      <c r="AK5" s="640"/>
      <c r="AL5" s="641">
        <v>27.2</v>
      </c>
      <c r="AM5" s="642"/>
      <c r="AN5" s="642"/>
      <c r="AO5" s="643"/>
      <c r="AP5" s="633" t="s">
        <v>230</v>
      </c>
      <c r="AQ5" s="634"/>
      <c r="AR5" s="634"/>
      <c r="AS5" s="634"/>
      <c r="AT5" s="634"/>
      <c r="AU5" s="634"/>
      <c r="AV5" s="634"/>
      <c r="AW5" s="634"/>
      <c r="AX5" s="634"/>
      <c r="AY5" s="634"/>
      <c r="AZ5" s="634"/>
      <c r="BA5" s="634"/>
      <c r="BB5" s="634"/>
      <c r="BC5" s="634"/>
      <c r="BD5" s="634"/>
      <c r="BE5" s="634"/>
      <c r="BF5" s="635"/>
      <c r="BG5" s="647">
        <v>2661107</v>
      </c>
      <c r="BH5" s="648"/>
      <c r="BI5" s="648"/>
      <c r="BJ5" s="648"/>
      <c r="BK5" s="648"/>
      <c r="BL5" s="648"/>
      <c r="BM5" s="648"/>
      <c r="BN5" s="649"/>
      <c r="BO5" s="650">
        <v>100</v>
      </c>
      <c r="BP5" s="650"/>
      <c r="BQ5" s="650"/>
      <c r="BR5" s="650"/>
      <c r="BS5" s="651" t="s">
        <v>231</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223</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236313</v>
      </c>
      <c r="S6" s="648"/>
      <c r="T6" s="648"/>
      <c r="U6" s="648"/>
      <c r="V6" s="648"/>
      <c r="W6" s="648"/>
      <c r="X6" s="648"/>
      <c r="Y6" s="649"/>
      <c r="Z6" s="650">
        <v>1.2</v>
      </c>
      <c r="AA6" s="650"/>
      <c r="AB6" s="650"/>
      <c r="AC6" s="650"/>
      <c r="AD6" s="651">
        <v>236313</v>
      </c>
      <c r="AE6" s="651"/>
      <c r="AF6" s="651"/>
      <c r="AG6" s="651"/>
      <c r="AH6" s="651"/>
      <c r="AI6" s="651"/>
      <c r="AJ6" s="651"/>
      <c r="AK6" s="651"/>
      <c r="AL6" s="652">
        <v>2.4</v>
      </c>
      <c r="AM6" s="653"/>
      <c r="AN6" s="653"/>
      <c r="AO6" s="654"/>
      <c r="AP6" s="644" t="s">
        <v>236</v>
      </c>
      <c r="AQ6" s="645"/>
      <c r="AR6" s="645"/>
      <c r="AS6" s="645"/>
      <c r="AT6" s="645"/>
      <c r="AU6" s="645"/>
      <c r="AV6" s="645"/>
      <c r="AW6" s="645"/>
      <c r="AX6" s="645"/>
      <c r="AY6" s="645"/>
      <c r="AZ6" s="645"/>
      <c r="BA6" s="645"/>
      <c r="BB6" s="645"/>
      <c r="BC6" s="645"/>
      <c r="BD6" s="645"/>
      <c r="BE6" s="645"/>
      <c r="BF6" s="646"/>
      <c r="BG6" s="647">
        <v>2661107</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144908</v>
      </c>
      <c r="CS6" s="648"/>
      <c r="CT6" s="648"/>
      <c r="CU6" s="648"/>
      <c r="CV6" s="648"/>
      <c r="CW6" s="648"/>
      <c r="CX6" s="648"/>
      <c r="CY6" s="649"/>
      <c r="CZ6" s="641">
        <v>0.7</v>
      </c>
      <c r="DA6" s="642"/>
      <c r="DB6" s="642"/>
      <c r="DC6" s="661"/>
      <c r="DD6" s="656" t="s">
        <v>130</v>
      </c>
      <c r="DE6" s="648"/>
      <c r="DF6" s="648"/>
      <c r="DG6" s="648"/>
      <c r="DH6" s="648"/>
      <c r="DI6" s="648"/>
      <c r="DJ6" s="648"/>
      <c r="DK6" s="648"/>
      <c r="DL6" s="648"/>
      <c r="DM6" s="648"/>
      <c r="DN6" s="648"/>
      <c r="DO6" s="648"/>
      <c r="DP6" s="649"/>
      <c r="DQ6" s="656">
        <v>144889</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5039</v>
      </c>
      <c r="S7" s="648"/>
      <c r="T7" s="648"/>
      <c r="U7" s="648"/>
      <c r="V7" s="648"/>
      <c r="W7" s="648"/>
      <c r="X7" s="648"/>
      <c r="Y7" s="649"/>
      <c r="Z7" s="650">
        <v>0</v>
      </c>
      <c r="AA7" s="650"/>
      <c r="AB7" s="650"/>
      <c r="AC7" s="650"/>
      <c r="AD7" s="651">
        <v>5039</v>
      </c>
      <c r="AE7" s="651"/>
      <c r="AF7" s="651"/>
      <c r="AG7" s="651"/>
      <c r="AH7" s="651"/>
      <c r="AI7" s="651"/>
      <c r="AJ7" s="651"/>
      <c r="AK7" s="651"/>
      <c r="AL7" s="652">
        <v>0.1</v>
      </c>
      <c r="AM7" s="653"/>
      <c r="AN7" s="653"/>
      <c r="AO7" s="654"/>
      <c r="AP7" s="644" t="s">
        <v>239</v>
      </c>
      <c r="AQ7" s="645"/>
      <c r="AR7" s="645"/>
      <c r="AS7" s="645"/>
      <c r="AT7" s="645"/>
      <c r="AU7" s="645"/>
      <c r="AV7" s="645"/>
      <c r="AW7" s="645"/>
      <c r="AX7" s="645"/>
      <c r="AY7" s="645"/>
      <c r="AZ7" s="645"/>
      <c r="BA7" s="645"/>
      <c r="BB7" s="645"/>
      <c r="BC7" s="645"/>
      <c r="BD7" s="645"/>
      <c r="BE7" s="645"/>
      <c r="BF7" s="646"/>
      <c r="BG7" s="647">
        <v>1027128</v>
      </c>
      <c r="BH7" s="648"/>
      <c r="BI7" s="648"/>
      <c r="BJ7" s="648"/>
      <c r="BK7" s="648"/>
      <c r="BL7" s="648"/>
      <c r="BM7" s="648"/>
      <c r="BN7" s="649"/>
      <c r="BO7" s="650">
        <v>38.6</v>
      </c>
      <c r="BP7" s="650"/>
      <c r="BQ7" s="650"/>
      <c r="BR7" s="650"/>
      <c r="BS7" s="651" t="s">
        <v>231</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4793372</v>
      </c>
      <c r="CS7" s="648"/>
      <c r="CT7" s="648"/>
      <c r="CU7" s="648"/>
      <c r="CV7" s="648"/>
      <c r="CW7" s="648"/>
      <c r="CX7" s="648"/>
      <c r="CY7" s="649"/>
      <c r="CZ7" s="650">
        <v>24.1</v>
      </c>
      <c r="DA7" s="650"/>
      <c r="DB7" s="650"/>
      <c r="DC7" s="650"/>
      <c r="DD7" s="656">
        <v>79118</v>
      </c>
      <c r="DE7" s="648"/>
      <c r="DF7" s="648"/>
      <c r="DG7" s="648"/>
      <c r="DH7" s="648"/>
      <c r="DI7" s="648"/>
      <c r="DJ7" s="648"/>
      <c r="DK7" s="648"/>
      <c r="DL7" s="648"/>
      <c r="DM7" s="648"/>
      <c r="DN7" s="648"/>
      <c r="DO7" s="648"/>
      <c r="DP7" s="649"/>
      <c r="DQ7" s="656">
        <v>1764252</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8370</v>
      </c>
      <c r="S8" s="648"/>
      <c r="T8" s="648"/>
      <c r="U8" s="648"/>
      <c r="V8" s="648"/>
      <c r="W8" s="648"/>
      <c r="X8" s="648"/>
      <c r="Y8" s="649"/>
      <c r="Z8" s="650">
        <v>0</v>
      </c>
      <c r="AA8" s="650"/>
      <c r="AB8" s="650"/>
      <c r="AC8" s="650"/>
      <c r="AD8" s="651">
        <v>8370</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41063</v>
      </c>
      <c r="BH8" s="648"/>
      <c r="BI8" s="648"/>
      <c r="BJ8" s="648"/>
      <c r="BK8" s="648"/>
      <c r="BL8" s="648"/>
      <c r="BM8" s="648"/>
      <c r="BN8" s="649"/>
      <c r="BO8" s="650">
        <v>1.5</v>
      </c>
      <c r="BP8" s="650"/>
      <c r="BQ8" s="650"/>
      <c r="BR8" s="650"/>
      <c r="BS8" s="656" t="s">
        <v>231</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5767348</v>
      </c>
      <c r="CS8" s="648"/>
      <c r="CT8" s="648"/>
      <c r="CU8" s="648"/>
      <c r="CV8" s="648"/>
      <c r="CW8" s="648"/>
      <c r="CX8" s="648"/>
      <c r="CY8" s="649"/>
      <c r="CZ8" s="650">
        <v>29.1</v>
      </c>
      <c r="DA8" s="650"/>
      <c r="DB8" s="650"/>
      <c r="DC8" s="650"/>
      <c r="DD8" s="656">
        <v>310827</v>
      </c>
      <c r="DE8" s="648"/>
      <c r="DF8" s="648"/>
      <c r="DG8" s="648"/>
      <c r="DH8" s="648"/>
      <c r="DI8" s="648"/>
      <c r="DJ8" s="648"/>
      <c r="DK8" s="648"/>
      <c r="DL8" s="648"/>
      <c r="DM8" s="648"/>
      <c r="DN8" s="648"/>
      <c r="DO8" s="648"/>
      <c r="DP8" s="649"/>
      <c r="DQ8" s="656">
        <v>3246012</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10342</v>
      </c>
      <c r="S9" s="648"/>
      <c r="T9" s="648"/>
      <c r="U9" s="648"/>
      <c r="V9" s="648"/>
      <c r="W9" s="648"/>
      <c r="X9" s="648"/>
      <c r="Y9" s="649"/>
      <c r="Z9" s="650">
        <v>0.1</v>
      </c>
      <c r="AA9" s="650"/>
      <c r="AB9" s="650"/>
      <c r="AC9" s="650"/>
      <c r="AD9" s="651">
        <v>10342</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891670</v>
      </c>
      <c r="BH9" s="648"/>
      <c r="BI9" s="648"/>
      <c r="BJ9" s="648"/>
      <c r="BK9" s="648"/>
      <c r="BL9" s="648"/>
      <c r="BM9" s="648"/>
      <c r="BN9" s="649"/>
      <c r="BO9" s="650">
        <v>33.5</v>
      </c>
      <c r="BP9" s="650"/>
      <c r="BQ9" s="650"/>
      <c r="BR9" s="650"/>
      <c r="BS9" s="656" t="s">
        <v>231</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1195346</v>
      </c>
      <c r="CS9" s="648"/>
      <c r="CT9" s="648"/>
      <c r="CU9" s="648"/>
      <c r="CV9" s="648"/>
      <c r="CW9" s="648"/>
      <c r="CX9" s="648"/>
      <c r="CY9" s="649"/>
      <c r="CZ9" s="650">
        <v>6</v>
      </c>
      <c r="DA9" s="650"/>
      <c r="DB9" s="650"/>
      <c r="DC9" s="650"/>
      <c r="DD9" s="656">
        <v>63095</v>
      </c>
      <c r="DE9" s="648"/>
      <c r="DF9" s="648"/>
      <c r="DG9" s="648"/>
      <c r="DH9" s="648"/>
      <c r="DI9" s="648"/>
      <c r="DJ9" s="648"/>
      <c r="DK9" s="648"/>
      <c r="DL9" s="648"/>
      <c r="DM9" s="648"/>
      <c r="DN9" s="648"/>
      <c r="DO9" s="648"/>
      <c r="DP9" s="649"/>
      <c r="DQ9" s="656">
        <v>1017299</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130</v>
      </c>
      <c r="AA10" s="650"/>
      <c r="AB10" s="650"/>
      <c r="AC10" s="650"/>
      <c r="AD10" s="651" t="s">
        <v>130</v>
      </c>
      <c r="AE10" s="651"/>
      <c r="AF10" s="651"/>
      <c r="AG10" s="651"/>
      <c r="AH10" s="651"/>
      <c r="AI10" s="651"/>
      <c r="AJ10" s="651"/>
      <c r="AK10" s="651"/>
      <c r="AL10" s="652" t="s">
        <v>130</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45345</v>
      </c>
      <c r="BH10" s="648"/>
      <c r="BI10" s="648"/>
      <c r="BJ10" s="648"/>
      <c r="BK10" s="648"/>
      <c r="BL10" s="648"/>
      <c r="BM10" s="648"/>
      <c r="BN10" s="649"/>
      <c r="BO10" s="650">
        <v>1.7</v>
      </c>
      <c r="BP10" s="650"/>
      <c r="BQ10" s="650"/>
      <c r="BR10" s="650"/>
      <c r="BS10" s="656" t="s">
        <v>130</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231</v>
      </c>
      <c r="CS10" s="648"/>
      <c r="CT10" s="648"/>
      <c r="CU10" s="648"/>
      <c r="CV10" s="648"/>
      <c r="CW10" s="648"/>
      <c r="CX10" s="648"/>
      <c r="CY10" s="649"/>
      <c r="CZ10" s="650" t="s">
        <v>130</v>
      </c>
      <c r="DA10" s="650"/>
      <c r="DB10" s="650"/>
      <c r="DC10" s="650"/>
      <c r="DD10" s="656" t="s">
        <v>231</v>
      </c>
      <c r="DE10" s="648"/>
      <c r="DF10" s="648"/>
      <c r="DG10" s="648"/>
      <c r="DH10" s="648"/>
      <c r="DI10" s="648"/>
      <c r="DJ10" s="648"/>
      <c r="DK10" s="648"/>
      <c r="DL10" s="648"/>
      <c r="DM10" s="648"/>
      <c r="DN10" s="648"/>
      <c r="DO10" s="648"/>
      <c r="DP10" s="649"/>
      <c r="DQ10" s="656" t="s">
        <v>231</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577895</v>
      </c>
      <c r="S11" s="648"/>
      <c r="T11" s="648"/>
      <c r="U11" s="648"/>
      <c r="V11" s="648"/>
      <c r="W11" s="648"/>
      <c r="X11" s="648"/>
      <c r="Y11" s="649"/>
      <c r="Z11" s="652">
        <v>2.9</v>
      </c>
      <c r="AA11" s="653"/>
      <c r="AB11" s="653"/>
      <c r="AC11" s="665"/>
      <c r="AD11" s="656">
        <v>577895</v>
      </c>
      <c r="AE11" s="648"/>
      <c r="AF11" s="648"/>
      <c r="AG11" s="648"/>
      <c r="AH11" s="648"/>
      <c r="AI11" s="648"/>
      <c r="AJ11" s="648"/>
      <c r="AK11" s="649"/>
      <c r="AL11" s="652">
        <v>5.9</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49050</v>
      </c>
      <c r="BH11" s="648"/>
      <c r="BI11" s="648"/>
      <c r="BJ11" s="648"/>
      <c r="BK11" s="648"/>
      <c r="BL11" s="648"/>
      <c r="BM11" s="648"/>
      <c r="BN11" s="649"/>
      <c r="BO11" s="650">
        <v>1.8</v>
      </c>
      <c r="BP11" s="650"/>
      <c r="BQ11" s="650"/>
      <c r="BR11" s="650"/>
      <c r="BS11" s="656" t="s">
        <v>130</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868400</v>
      </c>
      <c r="CS11" s="648"/>
      <c r="CT11" s="648"/>
      <c r="CU11" s="648"/>
      <c r="CV11" s="648"/>
      <c r="CW11" s="648"/>
      <c r="CX11" s="648"/>
      <c r="CY11" s="649"/>
      <c r="CZ11" s="650">
        <v>4.4000000000000004</v>
      </c>
      <c r="DA11" s="650"/>
      <c r="DB11" s="650"/>
      <c r="DC11" s="650"/>
      <c r="DD11" s="656">
        <v>245127</v>
      </c>
      <c r="DE11" s="648"/>
      <c r="DF11" s="648"/>
      <c r="DG11" s="648"/>
      <c r="DH11" s="648"/>
      <c r="DI11" s="648"/>
      <c r="DJ11" s="648"/>
      <c r="DK11" s="648"/>
      <c r="DL11" s="648"/>
      <c r="DM11" s="648"/>
      <c r="DN11" s="648"/>
      <c r="DO11" s="648"/>
      <c r="DP11" s="649"/>
      <c r="DQ11" s="656">
        <v>475041</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15451</v>
      </c>
      <c r="S12" s="648"/>
      <c r="T12" s="648"/>
      <c r="U12" s="648"/>
      <c r="V12" s="648"/>
      <c r="W12" s="648"/>
      <c r="X12" s="648"/>
      <c r="Y12" s="649"/>
      <c r="Z12" s="650">
        <v>0.1</v>
      </c>
      <c r="AA12" s="650"/>
      <c r="AB12" s="650"/>
      <c r="AC12" s="650"/>
      <c r="AD12" s="651">
        <v>15451</v>
      </c>
      <c r="AE12" s="651"/>
      <c r="AF12" s="651"/>
      <c r="AG12" s="651"/>
      <c r="AH12" s="651"/>
      <c r="AI12" s="651"/>
      <c r="AJ12" s="651"/>
      <c r="AK12" s="651"/>
      <c r="AL12" s="652">
        <v>0.2</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1393383</v>
      </c>
      <c r="BH12" s="648"/>
      <c r="BI12" s="648"/>
      <c r="BJ12" s="648"/>
      <c r="BK12" s="648"/>
      <c r="BL12" s="648"/>
      <c r="BM12" s="648"/>
      <c r="BN12" s="649"/>
      <c r="BO12" s="650">
        <v>52.4</v>
      </c>
      <c r="BP12" s="650"/>
      <c r="BQ12" s="650"/>
      <c r="BR12" s="650"/>
      <c r="BS12" s="656" t="s">
        <v>231</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376830</v>
      </c>
      <c r="CS12" s="648"/>
      <c r="CT12" s="648"/>
      <c r="CU12" s="648"/>
      <c r="CV12" s="648"/>
      <c r="CW12" s="648"/>
      <c r="CX12" s="648"/>
      <c r="CY12" s="649"/>
      <c r="CZ12" s="650">
        <v>1.9</v>
      </c>
      <c r="DA12" s="650"/>
      <c r="DB12" s="650"/>
      <c r="DC12" s="650"/>
      <c r="DD12" s="656">
        <v>15099</v>
      </c>
      <c r="DE12" s="648"/>
      <c r="DF12" s="648"/>
      <c r="DG12" s="648"/>
      <c r="DH12" s="648"/>
      <c r="DI12" s="648"/>
      <c r="DJ12" s="648"/>
      <c r="DK12" s="648"/>
      <c r="DL12" s="648"/>
      <c r="DM12" s="648"/>
      <c r="DN12" s="648"/>
      <c r="DO12" s="648"/>
      <c r="DP12" s="649"/>
      <c r="DQ12" s="656">
        <v>342280</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231</v>
      </c>
      <c r="AE13" s="651"/>
      <c r="AF13" s="651"/>
      <c r="AG13" s="651"/>
      <c r="AH13" s="651"/>
      <c r="AI13" s="651"/>
      <c r="AJ13" s="651"/>
      <c r="AK13" s="651"/>
      <c r="AL13" s="652" t="s">
        <v>130</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1342069</v>
      </c>
      <c r="BH13" s="648"/>
      <c r="BI13" s="648"/>
      <c r="BJ13" s="648"/>
      <c r="BK13" s="648"/>
      <c r="BL13" s="648"/>
      <c r="BM13" s="648"/>
      <c r="BN13" s="649"/>
      <c r="BO13" s="650">
        <v>50.4</v>
      </c>
      <c r="BP13" s="650"/>
      <c r="BQ13" s="650"/>
      <c r="BR13" s="650"/>
      <c r="BS13" s="656" t="s">
        <v>231</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1112280</v>
      </c>
      <c r="CS13" s="648"/>
      <c r="CT13" s="648"/>
      <c r="CU13" s="648"/>
      <c r="CV13" s="648"/>
      <c r="CW13" s="648"/>
      <c r="CX13" s="648"/>
      <c r="CY13" s="649"/>
      <c r="CZ13" s="650">
        <v>5.6</v>
      </c>
      <c r="DA13" s="650"/>
      <c r="DB13" s="650"/>
      <c r="DC13" s="650"/>
      <c r="DD13" s="656">
        <v>530079</v>
      </c>
      <c r="DE13" s="648"/>
      <c r="DF13" s="648"/>
      <c r="DG13" s="648"/>
      <c r="DH13" s="648"/>
      <c r="DI13" s="648"/>
      <c r="DJ13" s="648"/>
      <c r="DK13" s="648"/>
      <c r="DL13" s="648"/>
      <c r="DM13" s="648"/>
      <c r="DN13" s="648"/>
      <c r="DO13" s="648"/>
      <c r="DP13" s="649"/>
      <c r="DQ13" s="656">
        <v>521451</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130</v>
      </c>
      <c r="AA14" s="650"/>
      <c r="AB14" s="650"/>
      <c r="AC14" s="650"/>
      <c r="AD14" s="651" t="s">
        <v>231</v>
      </c>
      <c r="AE14" s="651"/>
      <c r="AF14" s="651"/>
      <c r="AG14" s="651"/>
      <c r="AH14" s="651"/>
      <c r="AI14" s="651"/>
      <c r="AJ14" s="651"/>
      <c r="AK14" s="651"/>
      <c r="AL14" s="652" t="s">
        <v>231</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106182</v>
      </c>
      <c r="BH14" s="648"/>
      <c r="BI14" s="648"/>
      <c r="BJ14" s="648"/>
      <c r="BK14" s="648"/>
      <c r="BL14" s="648"/>
      <c r="BM14" s="648"/>
      <c r="BN14" s="649"/>
      <c r="BO14" s="650">
        <v>4</v>
      </c>
      <c r="BP14" s="650"/>
      <c r="BQ14" s="650"/>
      <c r="BR14" s="650"/>
      <c r="BS14" s="656" t="s">
        <v>130</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867526</v>
      </c>
      <c r="CS14" s="648"/>
      <c r="CT14" s="648"/>
      <c r="CU14" s="648"/>
      <c r="CV14" s="648"/>
      <c r="CW14" s="648"/>
      <c r="CX14" s="648"/>
      <c r="CY14" s="649"/>
      <c r="CZ14" s="650">
        <v>4.4000000000000004</v>
      </c>
      <c r="DA14" s="650"/>
      <c r="DB14" s="650"/>
      <c r="DC14" s="650"/>
      <c r="DD14" s="656">
        <v>286633</v>
      </c>
      <c r="DE14" s="648"/>
      <c r="DF14" s="648"/>
      <c r="DG14" s="648"/>
      <c r="DH14" s="648"/>
      <c r="DI14" s="648"/>
      <c r="DJ14" s="648"/>
      <c r="DK14" s="648"/>
      <c r="DL14" s="648"/>
      <c r="DM14" s="648"/>
      <c r="DN14" s="648"/>
      <c r="DO14" s="648"/>
      <c r="DP14" s="649"/>
      <c r="DQ14" s="656">
        <v>563702</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231</v>
      </c>
      <c r="S15" s="648"/>
      <c r="T15" s="648"/>
      <c r="U15" s="648"/>
      <c r="V15" s="648"/>
      <c r="W15" s="648"/>
      <c r="X15" s="648"/>
      <c r="Y15" s="649"/>
      <c r="Z15" s="650" t="s">
        <v>130</v>
      </c>
      <c r="AA15" s="650"/>
      <c r="AB15" s="650"/>
      <c r="AC15" s="650"/>
      <c r="AD15" s="651" t="s">
        <v>231</v>
      </c>
      <c r="AE15" s="651"/>
      <c r="AF15" s="651"/>
      <c r="AG15" s="651"/>
      <c r="AH15" s="651"/>
      <c r="AI15" s="651"/>
      <c r="AJ15" s="651"/>
      <c r="AK15" s="651"/>
      <c r="AL15" s="652" t="s">
        <v>231</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134414</v>
      </c>
      <c r="BH15" s="648"/>
      <c r="BI15" s="648"/>
      <c r="BJ15" s="648"/>
      <c r="BK15" s="648"/>
      <c r="BL15" s="648"/>
      <c r="BM15" s="648"/>
      <c r="BN15" s="649"/>
      <c r="BO15" s="650">
        <v>5.0999999999999996</v>
      </c>
      <c r="BP15" s="650"/>
      <c r="BQ15" s="650"/>
      <c r="BR15" s="650"/>
      <c r="BS15" s="656" t="s">
        <v>231</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1720732</v>
      </c>
      <c r="CS15" s="648"/>
      <c r="CT15" s="648"/>
      <c r="CU15" s="648"/>
      <c r="CV15" s="648"/>
      <c r="CW15" s="648"/>
      <c r="CX15" s="648"/>
      <c r="CY15" s="649"/>
      <c r="CZ15" s="650">
        <v>8.6999999999999993</v>
      </c>
      <c r="DA15" s="650"/>
      <c r="DB15" s="650"/>
      <c r="DC15" s="650"/>
      <c r="DD15" s="656">
        <v>413916</v>
      </c>
      <c r="DE15" s="648"/>
      <c r="DF15" s="648"/>
      <c r="DG15" s="648"/>
      <c r="DH15" s="648"/>
      <c r="DI15" s="648"/>
      <c r="DJ15" s="648"/>
      <c r="DK15" s="648"/>
      <c r="DL15" s="648"/>
      <c r="DM15" s="648"/>
      <c r="DN15" s="648"/>
      <c r="DO15" s="648"/>
      <c r="DP15" s="649"/>
      <c r="DQ15" s="656">
        <v>1014748</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7257</v>
      </c>
      <c r="S16" s="648"/>
      <c r="T16" s="648"/>
      <c r="U16" s="648"/>
      <c r="V16" s="648"/>
      <c r="W16" s="648"/>
      <c r="X16" s="648"/>
      <c r="Y16" s="649"/>
      <c r="Z16" s="650">
        <v>0</v>
      </c>
      <c r="AA16" s="650"/>
      <c r="AB16" s="650"/>
      <c r="AC16" s="650"/>
      <c r="AD16" s="651">
        <v>7257</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130</v>
      </c>
      <c r="BP16" s="650"/>
      <c r="BQ16" s="650"/>
      <c r="BR16" s="650"/>
      <c r="BS16" s="656" t="s">
        <v>231</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757662</v>
      </c>
      <c r="CS16" s="648"/>
      <c r="CT16" s="648"/>
      <c r="CU16" s="648"/>
      <c r="CV16" s="648"/>
      <c r="CW16" s="648"/>
      <c r="CX16" s="648"/>
      <c r="CY16" s="649"/>
      <c r="CZ16" s="650">
        <v>3.8</v>
      </c>
      <c r="DA16" s="650"/>
      <c r="DB16" s="650"/>
      <c r="DC16" s="650"/>
      <c r="DD16" s="656" t="s">
        <v>130</v>
      </c>
      <c r="DE16" s="648"/>
      <c r="DF16" s="648"/>
      <c r="DG16" s="648"/>
      <c r="DH16" s="648"/>
      <c r="DI16" s="648"/>
      <c r="DJ16" s="648"/>
      <c r="DK16" s="648"/>
      <c r="DL16" s="648"/>
      <c r="DM16" s="648"/>
      <c r="DN16" s="648"/>
      <c r="DO16" s="648"/>
      <c r="DP16" s="649"/>
      <c r="DQ16" s="656">
        <v>15647</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9581</v>
      </c>
      <c r="S17" s="648"/>
      <c r="T17" s="648"/>
      <c r="U17" s="648"/>
      <c r="V17" s="648"/>
      <c r="W17" s="648"/>
      <c r="X17" s="648"/>
      <c r="Y17" s="649"/>
      <c r="Z17" s="650">
        <v>0</v>
      </c>
      <c r="AA17" s="650"/>
      <c r="AB17" s="650"/>
      <c r="AC17" s="650"/>
      <c r="AD17" s="651">
        <v>9581</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231</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2245561</v>
      </c>
      <c r="CS17" s="648"/>
      <c r="CT17" s="648"/>
      <c r="CU17" s="648"/>
      <c r="CV17" s="648"/>
      <c r="CW17" s="648"/>
      <c r="CX17" s="648"/>
      <c r="CY17" s="649"/>
      <c r="CZ17" s="650">
        <v>11.3</v>
      </c>
      <c r="DA17" s="650"/>
      <c r="DB17" s="650"/>
      <c r="DC17" s="650"/>
      <c r="DD17" s="656" t="s">
        <v>130</v>
      </c>
      <c r="DE17" s="648"/>
      <c r="DF17" s="648"/>
      <c r="DG17" s="648"/>
      <c r="DH17" s="648"/>
      <c r="DI17" s="648"/>
      <c r="DJ17" s="648"/>
      <c r="DK17" s="648"/>
      <c r="DL17" s="648"/>
      <c r="DM17" s="648"/>
      <c r="DN17" s="648"/>
      <c r="DO17" s="648"/>
      <c r="DP17" s="649"/>
      <c r="DQ17" s="656">
        <v>2208466</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20669</v>
      </c>
      <c r="S18" s="648"/>
      <c r="T18" s="648"/>
      <c r="U18" s="648"/>
      <c r="V18" s="648"/>
      <c r="W18" s="648"/>
      <c r="X18" s="648"/>
      <c r="Y18" s="649"/>
      <c r="Z18" s="650">
        <v>0.1</v>
      </c>
      <c r="AA18" s="650"/>
      <c r="AB18" s="650"/>
      <c r="AC18" s="650"/>
      <c r="AD18" s="651">
        <v>20669</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231</v>
      </c>
      <c r="BP18" s="650"/>
      <c r="BQ18" s="650"/>
      <c r="BR18" s="650"/>
      <c r="BS18" s="656" t="s">
        <v>130</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231</v>
      </c>
      <c r="CS18" s="648"/>
      <c r="CT18" s="648"/>
      <c r="CU18" s="648"/>
      <c r="CV18" s="648"/>
      <c r="CW18" s="648"/>
      <c r="CX18" s="648"/>
      <c r="CY18" s="649"/>
      <c r="CZ18" s="650" t="s">
        <v>231</v>
      </c>
      <c r="DA18" s="650"/>
      <c r="DB18" s="650"/>
      <c r="DC18" s="650"/>
      <c r="DD18" s="656" t="s">
        <v>231</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15488</v>
      </c>
      <c r="S19" s="648"/>
      <c r="T19" s="648"/>
      <c r="U19" s="648"/>
      <c r="V19" s="648"/>
      <c r="W19" s="648"/>
      <c r="X19" s="648"/>
      <c r="Y19" s="649"/>
      <c r="Z19" s="650">
        <v>0.1</v>
      </c>
      <c r="AA19" s="650"/>
      <c r="AB19" s="650"/>
      <c r="AC19" s="650"/>
      <c r="AD19" s="651">
        <v>15488</v>
      </c>
      <c r="AE19" s="651"/>
      <c r="AF19" s="651"/>
      <c r="AG19" s="651"/>
      <c r="AH19" s="651"/>
      <c r="AI19" s="651"/>
      <c r="AJ19" s="651"/>
      <c r="AK19" s="651"/>
      <c r="AL19" s="652">
        <v>0.2</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423</v>
      </c>
      <c r="BH19" s="648"/>
      <c r="BI19" s="648"/>
      <c r="BJ19" s="648"/>
      <c r="BK19" s="648"/>
      <c r="BL19" s="648"/>
      <c r="BM19" s="648"/>
      <c r="BN19" s="649"/>
      <c r="BO19" s="650">
        <v>0</v>
      </c>
      <c r="BP19" s="650"/>
      <c r="BQ19" s="650"/>
      <c r="BR19" s="650"/>
      <c r="BS19" s="656" t="s">
        <v>130</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231</v>
      </c>
      <c r="CS19" s="648"/>
      <c r="CT19" s="648"/>
      <c r="CU19" s="648"/>
      <c r="CV19" s="648"/>
      <c r="CW19" s="648"/>
      <c r="CX19" s="648"/>
      <c r="CY19" s="649"/>
      <c r="CZ19" s="650" t="s">
        <v>231</v>
      </c>
      <c r="DA19" s="650"/>
      <c r="DB19" s="650"/>
      <c r="DC19" s="650"/>
      <c r="DD19" s="656" t="s">
        <v>231</v>
      </c>
      <c r="DE19" s="648"/>
      <c r="DF19" s="648"/>
      <c r="DG19" s="648"/>
      <c r="DH19" s="648"/>
      <c r="DI19" s="648"/>
      <c r="DJ19" s="648"/>
      <c r="DK19" s="648"/>
      <c r="DL19" s="648"/>
      <c r="DM19" s="648"/>
      <c r="DN19" s="648"/>
      <c r="DO19" s="648"/>
      <c r="DP19" s="649"/>
      <c r="DQ19" s="656" t="s">
        <v>231</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3150</v>
      </c>
      <c r="S20" s="648"/>
      <c r="T20" s="648"/>
      <c r="U20" s="648"/>
      <c r="V20" s="648"/>
      <c r="W20" s="648"/>
      <c r="X20" s="648"/>
      <c r="Y20" s="649"/>
      <c r="Z20" s="650">
        <v>0</v>
      </c>
      <c r="AA20" s="650"/>
      <c r="AB20" s="650"/>
      <c r="AC20" s="650"/>
      <c r="AD20" s="651">
        <v>3150</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423</v>
      </c>
      <c r="BH20" s="648"/>
      <c r="BI20" s="648"/>
      <c r="BJ20" s="648"/>
      <c r="BK20" s="648"/>
      <c r="BL20" s="648"/>
      <c r="BM20" s="648"/>
      <c r="BN20" s="649"/>
      <c r="BO20" s="650">
        <v>0</v>
      </c>
      <c r="BP20" s="650"/>
      <c r="BQ20" s="650"/>
      <c r="BR20" s="650"/>
      <c r="BS20" s="656" t="s">
        <v>130</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19849965</v>
      </c>
      <c r="CS20" s="648"/>
      <c r="CT20" s="648"/>
      <c r="CU20" s="648"/>
      <c r="CV20" s="648"/>
      <c r="CW20" s="648"/>
      <c r="CX20" s="648"/>
      <c r="CY20" s="649"/>
      <c r="CZ20" s="650">
        <v>100</v>
      </c>
      <c r="DA20" s="650"/>
      <c r="DB20" s="650"/>
      <c r="DC20" s="650"/>
      <c r="DD20" s="656">
        <v>1943894</v>
      </c>
      <c r="DE20" s="648"/>
      <c r="DF20" s="648"/>
      <c r="DG20" s="648"/>
      <c r="DH20" s="648"/>
      <c r="DI20" s="648"/>
      <c r="DJ20" s="648"/>
      <c r="DK20" s="648"/>
      <c r="DL20" s="648"/>
      <c r="DM20" s="648"/>
      <c r="DN20" s="648"/>
      <c r="DO20" s="648"/>
      <c r="DP20" s="649"/>
      <c r="DQ20" s="656">
        <v>11313787</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2031</v>
      </c>
      <c r="S21" s="648"/>
      <c r="T21" s="648"/>
      <c r="U21" s="648"/>
      <c r="V21" s="648"/>
      <c r="W21" s="648"/>
      <c r="X21" s="648"/>
      <c r="Y21" s="649"/>
      <c r="Z21" s="650">
        <v>0</v>
      </c>
      <c r="AA21" s="650"/>
      <c r="AB21" s="650"/>
      <c r="AC21" s="650"/>
      <c r="AD21" s="651">
        <v>2031</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423</v>
      </c>
      <c r="BH21" s="648"/>
      <c r="BI21" s="648"/>
      <c r="BJ21" s="648"/>
      <c r="BK21" s="648"/>
      <c r="BL21" s="648"/>
      <c r="BM21" s="648"/>
      <c r="BN21" s="649"/>
      <c r="BO21" s="650">
        <v>0</v>
      </c>
      <c r="BP21" s="650"/>
      <c r="BQ21" s="650"/>
      <c r="BR21" s="650"/>
      <c r="BS21" s="656" t="s">
        <v>231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6955394</v>
      </c>
      <c r="S22" s="648"/>
      <c r="T22" s="648"/>
      <c r="U22" s="648"/>
      <c r="V22" s="648"/>
      <c r="W22" s="648"/>
      <c r="X22" s="648"/>
      <c r="Y22" s="649"/>
      <c r="Z22" s="650">
        <v>34.4</v>
      </c>
      <c r="AA22" s="650"/>
      <c r="AB22" s="650"/>
      <c r="AC22" s="650"/>
      <c r="AD22" s="651">
        <v>6224846</v>
      </c>
      <c r="AE22" s="651"/>
      <c r="AF22" s="651"/>
      <c r="AG22" s="651"/>
      <c r="AH22" s="651"/>
      <c r="AI22" s="651"/>
      <c r="AJ22" s="651"/>
      <c r="AK22" s="651"/>
      <c r="AL22" s="652">
        <v>63.6</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231</v>
      </c>
      <c r="BP22" s="650"/>
      <c r="BQ22" s="650"/>
      <c r="BR22" s="650"/>
      <c r="BS22" s="656" t="s">
        <v>130</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6224846</v>
      </c>
      <c r="S23" s="648"/>
      <c r="T23" s="648"/>
      <c r="U23" s="648"/>
      <c r="V23" s="648"/>
      <c r="W23" s="648"/>
      <c r="X23" s="648"/>
      <c r="Y23" s="649"/>
      <c r="Z23" s="650">
        <v>30.8</v>
      </c>
      <c r="AA23" s="650"/>
      <c r="AB23" s="650"/>
      <c r="AC23" s="650"/>
      <c r="AD23" s="651">
        <v>6224846</v>
      </c>
      <c r="AE23" s="651"/>
      <c r="AF23" s="651"/>
      <c r="AG23" s="651"/>
      <c r="AH23" s="651"/>
      <c r="AI23" s="651"/>
      <c r="AJ23" s="651"/>
      <c r="AK23" s="651"/>
      <c r="AL23" s="652">
        <v>63.6</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231</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730548</v>
      </c>
      <c r="S24" s="648"/>
      <c r="T24" s="648"/>
      <c r="U24" s="648"/>
      <c r="V24" s="648"/>
      <c r="W24" s="648"/>
      <c r="X24" s="648"/>
      <c r="Y24" s="649"/>
      <c r="Z24" s="650">
        <v>3.6</v>
      </c>
      <c r="AA24" s="650"/>
      <c r="AB24" s="650"/>
      <c r="AC24" s="650"/>
      <c r="AD24" s="651" t="s">
        <v>231</v>
      </c>
      <c r="AE24" s="651"/>
      <c r="AF24" s="651"/>
      <c r="AG24" s="651"/>
      <c r="AH24" s="651"/>
      <c r="AI24" s="651"/>
      <c r="AJ24" s="651"/>
      <c r="AK24" s="651"/>
      <c r="AL24" s="652" t="s">
        <v>130</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130</v>
      </c>
      <c r="BP24" s="650"/>
      <c r="BQ24" s="650"/>
      <c r="BR24" s="650"/>
      <c r="BS24" s="656" t="s">
        <v>231</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7972436</v>
      </c>
      <c r="CS24" s="637"/>
      <c r="CT24" s="637"/>
      <c r="CU24" s="637"/>
      <c r="CV24" s="637"/>
      <c r="CW24" s="637"/>
      <c r="CX24" s="637"/>
      <c r="CY24" s="638"/>
      <c r="CZ24" s="641">
        <v>40.200000000000003</v>
      </c>
      <c r="DA24" s="642"/>
      <c r="DB24" s="642"/>
      <c r="DC24" s="661"/>
      <c r="DD24" s="686">
        <v>6220032</v>
      </c>
      <c r="DE24" s="637"/>
      <c r="DF24" s="637"/>
      <c r="DG24" s="637"/>
      <c r="DH24" s="637"/>
      <c r="DI24" s="637"/>
      <c r="DJ24" s="637"/>
      <c r="DK24" s="638"/>
      <c r="DL24" s="686">
        <v>6175730</v>
      </c>
      <c r="DM24" s="637"/>
      <c r="DN24" s="637"/>
      <c r="DO24" s="637"/>
      <c r="DP24" s="637"/>
      <c r="DQ24" s="637"/>
      <c r="DR24" s="637"/>
      <c r="DS24" s="637"/>
      <c r="DT24" s="637"/>
      <c r="DU24" s="637"/>
      <c r="DV24" s="638"/>
      <c r="DW24" s="641">
        <v>61.1</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231</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130</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231</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3551920</v>
      </c>
      <c r="CS25" s="683"/>
      <c r="CT25" s="683"/>
      <c r="CU25" s="683"/>
      <c r="CV25" s="683"/>
      <c r="CW25" s="683"/>
      <c r="CX25" s="683"/>
      <c r="CY25" s="684"/>
      <c r="CZ25" s="652">
        <v>17.899999999999999</v>
      </c>
      <c r="DA25" s="681"/>
      <c r="DB25" s="681"/>
      <c r="DC25" s="685"/>
      <c r="DD25" s="656">
        <v>3313081</v>
      </c>
      <c r="DE25" s="683"/>
      <c r="DF25" s="683"/>
      <c r="DG25" s="683"/>
      <c r="DH25" s="683"/>
      <c r="DI25" s="683"/>
      <c r="DJ25" s="683"/>
      <c r="DK25" s="684"/>
      <c r="DL25" s="656">
        <v>3270503</v>
      </c>
      <c r="DM25" s="683"/>
      <c r="DN25" s="683"/>
      <c r="DO25" s="683"/>
      <c r="DP25" s="683"/>
      <c r="DQ25" s="683"/>
      <c r="DR25" s="683"/>
      <c r="DS25" s="683"/>
      <c r="DT25" s="683"/>
      <c r="DU25" s="683"/>
      <c r="DV25" s="684"/>
      <c r="DW25" s="652">
        <v>32.4</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10507841</v>
      </c>
      <c r="S26" s="648"/>
      <c r="T26" s="648"/>
      <c r="U26" s="648"/>
      <c r="V26" s="648"/>
      <c r="W26" s="648"/>
      <c r="X26" s="648"/>
      <c r="Y26" s="649"/>
      <c r="Z26" s="650">
        <v>52</v>
      </c>
      <c r="AA26" s="650"/>
      <c r="AB26" s="650"/>
      <c r="AC26" s="650"/>
      <c r="AD26" s="651">
        <v>9777293</v>
      </c>
      <c r="AE26" s="651"/>
      <c r="AF26" s="651"/>
      <c r="AG26" s="651"/>
      <c r="AH26" s="651"/>
      <c r="AI26" s="651"/>
      <c r="AJ26" s="651"/>
      <c r="AK26" s="651"/>
      <c r="AL26" s="652">
        <v>99.9</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231</v>
      </c>
      <c r="BH26" s="648"/>
      <c r="BI26" s="648"/>
      <c r="BJ26" s="648"/>
      <c r="BK26" s="648"/>
      <c r="BL26" s="648"/>
      <c r="BM26" s="648"/>
      <c r="BN26" s="649"/>
      <c r="BO26" s="650" t="s">
        <v>130</v>
      </c>
      <c r="BP26" s="650"/>
      <c r="BQ26" s="650"/>
      <c r="BR26" s="650"/>
      <c r="BS26" s="656" t="s">
        <v>231</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2207216</v>
      </c>
      <c r="CS26" s="648"/>
      <c r="CT26" s="648"/>
      <c r="CU26" s="648"/>
      <c r="CV26" s="648"/>
      <c r="CW26" s="648"/>
      <c r="CX26" s="648"/>
      <c r="CY26" s="649"/>
      <c r="CZ26" s="652">
        <v>11.1</v>
      </c>
      <c r="DA26" s="681"/>
      <c r="DB26" s="681"/>
      <c r="DC26" s="685"/>
      <c r="DD26" s="656">
        <v>2051498</v>
      </c>
      <c r="DE26" s="648"/>
      <c r="DF26" s="648"/>
      <c r="DG26" s="648"/>
      <c r="DH26" s="648"/>
      <c r="DI26" s="648"/>
      <c r="DJ26" s="648"/>
      <c r="DK26" s="649"/>
      <c r="DL26" s="656" t="s">
        <v>130</v>
      </c>
      <c r="DM26" s="648"/>
      <c r="DN26" s="648"/>
      <c r="DO26" s="648"/>
      <c r="DP26" s="648"/>
      <c r="DQ26" s="648"/>
      <c r="DR26" s="648"/>
      <c r="DS26" s="648"/>
      <c r="DT26" s="648"/>
      <c r="DU26" s="648"/>
      <c r="DV26" s="649"/>
      <c r="DW26" s="652" t="s">
        <v>231</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v>2888</v>
      </c>
      <c r="S27" s="648"/>
      <c r="T27" s="648"/>
      <c r="U27" s="648"/>
      <c r="V27" s="648"/>
      <c r="W27" s="648"/>
      <c r="X27" s="648"/>
      <c r="Y27" s="649"/>
      <c r="Z27" s="650">
        <v>0</v>
      </c>
      <c r="AA27" s="650"/>
      <c r="AB27" s="650"/>
      <c r="AC27" s="650"/>
      <c r="AD27" s="651">
        <v>2888</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2661530</v>
      </c>
      <c r="BH27" s="648"/>
      <c r="BI27" s="648"/>
      <c r="BJ27" s="648"/>
      <c r="BK27" s="648"/>
      <c r="BL27" s="648"/>
      <c r="BM27" s="648"/>
      <c r="BN27" s="649"/>
      <c r="BO27" s="650">
        <v>100</v>
      </c>
      <c r="BP27" s="650"/>
      <c r="BQ27" s="650"/>
      <c r="BR27" s="650"/>
      <c r="BS27" s="656" t="s">
        <v>130</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2174955</v>
      </c>
      <c r="CS27" s="683"/>
      <c r="CT27" s="683"/>
      <c r="CU27" s="683"/>
      <c r="CV27" s="683"/>
      <c r="CW27" s="683"/>
      <c r="CX27" s="683"/>
      <c r="CY27" s="684"/>
      <c r="CZ27" s="652">
        <v>11</v>
      </c>
      <c r="DA27" s="681"/>
      <c r="DB27" s="681"/>
      <c r="DC27" s="685"/>
      <c r="DD27" s="656">
        <v>698485</v>
      </c>
      <c r="DE27" s="683"/>
      <c r="DF27" s="683"/>
      <c r="DG27" s="683"/>
      <c r="DH27" s="683"/>
      <c r="DI27" s="683"/>
      <c r="DJ27" s="683"/>
      <c r="DK27" s="684"/>
      <c r="DL27" s="656">
        <v>696761</v>
      </c>
      <c r="DM27" s="683"/>
      <c r="DN27" s="683"/>
      <c r="DO27" s="683"/>
      <c r="DP27" s="683"/>
      <c r="DQ27" s="683"/>
      <c r="DR27" s="683"/>
      <c r="DS27" s="683"/>
      <c r="DT27" s="683"/>
      <c r="DU27" s="683"/>
      <c r="DV27" s="684"/>
      <c r="DW27" s="652">
        <v>6.9</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46146</v>
      </c>
      <c r="S28" s="648"/>
      <c r="T28" s="648"/>
      <c r="U28" s="648"/>
      <c r="V28" s="648"/>
      <c r="W28" s="648"/>
      <c r="X28" s="648"/>
      <c r="Y28" s="649"/>
      <c r="Z28" s="650">
        <v>0.2</v>
      </c>
      <c r="AA28" s="650"/>
      <c r="AB28" s="650"/>
      <c r="AC28" s="650"/>
      <c r="AD28" s="651" t="s">
        <v>130</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2245561</v>
      </c>
      <c r="CS28" s="648"/>
      <c r="CT28" s="648"/>
      <c r="CU28" s="648"/>
      <c r="CV28" s="648"/>
      <c r="CW28" s="648"/>
      <c r="CX28" s="648"/>
      <c r="CY28" s="649"/>
      <c r="CZ28" s="652">
        <v>11.3</v>
      </c>
      <c r="DA28" s="681"/>
      <c r="DB28" s="681"/>
      <c r="DC28" s="685"/>
      <c r="DD28" s="656">
        <v>2208466</v>
      </c>
      <c r="DE28" s="648"/>
      <c r="DF28" s="648"/>
      <c r="DG28" s="648"/>
      <c r="DH28" s="648"/>
      <c r="DI28" s="648"/>
      <c r="DJ28" s="648"/>
      <c r="DK28" s="649"/>
      <c r="DL28" s="656">
        <v>2208466</v>
      </c>
      <c r="DM28" s="648"/>
      <c r="DN28" s="648"/>
      <c r="DO28" s="648"/>
      <c r="DP28" s="648"/>
      <c r="DQ28" s="648"/>
      <c r="DR28" s="648"/>
      <c r="DS28" s="648"/>
      <c r="DT28" s="648"/>
      <c r="DU28" s="648"/>
      <c r="DV28" s="649"/>
      <c r="DW28" s="652">
        <v>21.9</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184077</v>
      </c>
      <c r="S29" s="648"/>
      <c r="T29" s="648"/>
      <c r="U29" s="648"/>
      <c r="V29" s="648"/>
      <c r="W29" s="648"/>
      <c r="X29" s="648"/>
      <c r="Y29" s="649"/>
      <c r="Z29" s="650">
        <v>0.9</v>
      </c>
      <c r="AA29" s="650"/>
      <c r="AB29" s="650"/>
      <c r="AC29" s="650"/>
      <c r="AD29" s="651">
        <v>2272</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2245561</v>
      </c>
      <c r="CS29" s="683"/>
      <c r="CT29" s="683"/>
      <c r="CU29" s="683"/>
      <c r="CV29" s="683"/>
      <c r="CW29" s="683"/>
      <c r="CX29" s="683"/>
      <c r="CY29" s="684"/>
      <c r="CZ29" s="652">
        <v>11.3</v>
      </c>
      <c r="DA29" s="681"/>
      <c r="DB29" s="681"/>
      <c r="DC29" s="685"/>
      <c r="DD29" s="656">
        <v>2208466</v>
      </c>
      <c r="DE29" s="683"/>
      <c r="DF29" s="683"/>
      <c r="DG29" s="683"/>
      <c r="DH29" s="683"/>
      <c r="DI29" s="683"/>
      <c r="DJ29" s="683"/>
      <c r="DK29" s="684"/>
      <c r="DL29" s="656">
        <v>2208466</v>
      </c>
      <c r="DM29" s="683"/>
      <c r="DN29" s="683"/>
      <c r="DO29" s="683"/>
      <c r="DP29" s="683"/>
      <c r="DQ29" s="683"/>
      <c r="DR29" s="683"/>
      <c r="DS29" s="683"/>
      <c r="DT29" s="683"/>
      <c r="DU29" s="683"/>
      <c r="DV29" s="684"/>
      <c r="DW29" s="652">
        <v>21.9</v>
      </c>
      <c r="DX29" s="681"/>
      <c r="DY29" s="681"/>
      <c r="DZ29" s="681"/>
      <c r="EA29" s="681"/>
      <c r="EB29" s="681"/>
      <c r="EC29" s="682"/>
    </row>
    <row r="30" spans="2:133" ht="11.25" customHeight="1" x14ac:dyDescent="0.15">
      <c r="B30" s="644" t="s">
        <v>309</v>
      </c>
      <c r="C30" s="645"/>
      <c r="D30" s="645"/>
      <c r="E30" s="645"/>
      <c r="F30" s="645"/>
      <c r="G30" s="645"/>
      <c r="H30" s="645"/>
      <c r="I30" s="645"/>
      <c r="J30" s="645"/>
      <c r="K30" s="645"/>
      <c r="L30" s="645"/>
      <c r="M30" s="645"/>
      <c r="N30" s="645"/>
      <c r="O30" s="645"/>
      <c r="P30" s="645"/>
      <c r="Q30" s="646"/>
      <c r="R30" s="647">
        <v>71353</v>
      </c>
      <c r="S30" s="648"/>
      <c r="T30" s="648"/>
      <c r="U30" s="648"/>
      <c r="V30" s="648"/>
      <c r="W30" s="648"/>
      <c r="X30" s="648"/>
      <c r="Y30" s="649"/>
      <c r="Z30" s="650">
        <v>0.4</v>
      </c>
      <c r="AA30" s="650"/>
      <c r="AB30" s="650"/>
      <c r="AC30" s="650"/>
      <c r="AD30" s="651" t="s">
        <v>231</v>
      </c>
      <c r="AE30" s="651"/>
      <c r="AF30" s="651"/>
      <c r="AG30" s="651"/>
      <c r="AH30" s="651"/>
      <c r="AI30" s="651"/>
      <c r="AJ30" s="651"/>
      <c r="AK30" s="651"/>
      <c r="AL30" s="652" t="s">
        <v>130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700"/>
      <c r="BI30" s="700"/>
      <c r="BJ30" s="700"/>
      <c r="BK30" s="700"/>
      <c r="BL30" s="700"/>
      <c r="BM30" s="700"/>
      <c r="BN30" s="700"/>
      <c r="BO30" s="700"/>
      <c r="BP30" s="700"/>
      <c r="BQ30" s="701"/>
      <c r="BR30" s="626" t="s">
        <v>311</v>
      </c>
      <c r="BS30" s="700"/>
      <c r="BT30" s="700"/>
      <c r="BU30" s="700"/>
      <c r="BV30" s="700"/>
      <c r="BW30" s="700"/>
      <c r="BX30" s="700"/>
      <c r="BY30" s="700"/>
      <c r="BZ30" s="700"/>
      <c r="CA30" s="700"/>
      <c r="CB30" s="701"/>
      <c r="CD30" s="689"/>
      <c r="CE30" s="690"/>
      <c r="CF30" s="662" t="s">
        <v>312</v>
      </c>
      <c r="CG30" s="663"/>
      <c r="CH30" s="663"/>
      <c r="CI30" s="663"/>
      <c r="CJ30" s="663"/>
      <c r="CK30" s="663"/>
      <c r="CL30" s="663"/>
      <c r="CM30" s="663"/>
      <c r="CN30" s="663"/>
      <c r="CO30" s="663"/>
      <c r="CP30" s="663"/>
      <c r="CQ30" s="664"/>
      <c r="CR30" s="647">
        <v>2197093</v>
      </c>
      <c r="CS30" s="648"/>
      <c r="CT30" s="648"/>
      <c r="CU30" s="648"/>
      <c r="CV30" s="648"/>
      <c r="CW30" s="648"/>
      <c r="CX30" s="648"/>
      <c r="CY30" s="649"/>
      <c r="CZ30" s="652">
        <v>11.1</v>
      </c>
      <c r="DA30" s="681"/>
      <c r="DB30" s="681"/>
      <c r="DC30" s="685"/>
      <c r="DD30" s="656">
        <v>2160003</v>
      </c>
      <c r="DE30" s="648"/>
      <c r="DF30" s="648"/>
      <c r="DG30" s="648"/>
      <c r="DH30" s="648"/>
      <c r="DI30" s="648"/>
      <c r="DJ30" s="648"/>
      <c r="DK30" s="649"/>
      <c r="DL30" s="656">
        <v>2160003</v>
      </c>
      <c r="DM30" s="648"/>
      <c r="DN30" s="648"/>
      <c r="DO30" s="648"/>
      <c r="DP30" s="648"/>
      <c r="DQ30" s="648"/>
      <c r="DR30" s="648"/>
      <c r="DS30" s="648"/>
      <c r="DT30" s="648"/>
      <c r="DU30" s="648"/>
      <c r="DV30" s="649"/>
      <c r="DW30" s="652">
        <v>21.4</v>
      </c>
      <c r="DX30" s="681"/>
      <c r="DY30" s="681"/>
      <c r="DZ30" s="681"/>
      <c r="EA30" s="681"/>
      <c r="EB30" s="681"/>
      <c r="EC30" s="682"/>
    </row>
    <row r="31" spans="2:133" ht="11.25" customHeight="1" x14ac:dyDescent="0.15">
      <c r="B31" s="644" t="s">
        <v>313</v>
      </c>
      <c r="C31" s="645"/>
      <c r="D31" s="645"/>
      <c r="E31" s="645"/>
      <c r="F31" s="645"/>
      <c r="G31" s="645"/>
      <c r="H31" s="645"/>
      <c r="I31" s="645"/>
      <c r="J31" s="645"/>
      <c r="K31" s="645"/>
      <c r="L31" s="645"/>
      <c r="M31" s="645"/>
      <c r="N31" s="645"/>
      <c r="O31" s="645"/>
      <c r="P31" s="645"/>
      <c r="Q31" s="646"/>
      <c r="R31" s="647">
        <v>5219167</v>
      </c>
      <c r="S31" s="648"/>
      <c r="T31" s="648"/>
      <c r="U31" s="648"/>
      <c r="V31" s="648"/>
      <c r="W31" s="648"/>
      <c r="X31" s="648"/>
      <c r="Y31" s="649"/>
      <c r="Z31" s="650">
        <v>25.8</v>
      </c>
      <c r="AA31" s="650"/>
      <c r="AB31" s="650"/>
      <c r="AC31" s="650"/>
      <c r="AD31" s="651" t="s">
        <v>130</v>
      </c>
      <c r="AE31" s="651"/>
      <c r="AF31" s="651"/>
      <c r="AG31" s="651"/>
      <c r="AH31" s="651"/>
      <c r="AI31" s="651"/>
      <c r="AJ31" s="651"/>
      <c r="AK31" s="651"/>
      <c r="AL31" s="652" t="s">
        <v>130</v>
      </c>
      <c r="AM31" s="653"/>
      <c r="AN31" s="653"/>
      <c r="AO31" s="654"/>
      <c r="AP31" s="704" t="s">
        <v>314</v>
      </c>
      <c r="AQ31" s="705"/>
      <c r="AR31" s="705"/>
      <c r="AS31" s="705"/>
      <c r="AT31" s="710" t="s">
        <v>315</v>
      </c>
      <c r="AU31" s="231"/>
      <c r="AV31" s="231"/>
      <c r="AW31" s="231"/>
      <c r="AX31" s="633" t="s">
        <v>189</v>
      </c>
      <c r="AY31" s="634"/>
      <c r="AZ31" s="634"/>
      <c r="BA31" s="634"/>
      <c r="BB31" s="634"/>
      <c r="BC31" s="634"/>
      <c r="BD31" s="634"/>
      <c r="BE31" s="634"/>
      <c r="BF31" s="635"/>
      <c r="BG31" s="715">
        <v>98.9</v>
      </c>
      <c r="BH31" s="702"/>
      <c r="BI31" s="702"/>
      <c r="BJ31" s="702"/>
      <c r="BK31" s="702"/>
      <c r="BL31" s="702"/>
      <c r="BM31" s="642">
        <v>97.8</v>
      </c>
      <c r="BN31" s="702"/>
      <c r="BO31" s="702"/>
      <c r="BP31" s="702"/>
      <c r="BQ31" s="703"/>
      <c r="BR31" s="715">
        <v>99.1</v>
      </c>
      <c r="BS31" s="702"/>
      <c r="BT31" s="702"/>
      <c r="BU31" s="702"/>
      <c r="BV31" s="702"/>
      <c r="BW31" s="702"/>
      <c r="BX31" s="642">
        <v>98.1</v>
      </c>
      <c r="BY31" s="702"/>
      <c r="BZ31" s="702"/>
      <c r="CA31" s="702"/>
      <c r="CB31" s="703"/>
      <c r="CD31" s="689"/>
      <c r="CE31" s="690"/>
      <c r="CF31" s="662" t="s">
        <v>316</v>
      </c>
      <c r="CG31" s="663"/>
      <c r="CH31" s="663"/>
      <c r="CI31" s="663"/>
      <c r="CJ31" s="663"/>
      <c r="CK31" s="663"/>
      <c r="CL31" s="663"/>
      <c r="CM31" s="663"/>
      <c r="CN31" s="663"/>
      <c r="CO31" s="663"/>
      <c r="CP31" s="663"/>
      <c r="CQ31" s="664"/>
      <c r="CR31" s="647">
        <v>48468</v>
      </c>
      <c r="CS31" s="683"/>
      <c r="CT31" s="683"/>
      <c r="CU31" s="683"/>
      <c r="CV31" s="683"/>
      <c r="CW31" s="683"/>
      <c r="CX31" s="683"/>
      <c r="CY31" s="684"/>
      <c r="CZ31" s="652">
        <v>0.2</v>
      </c>
      <c r="DA31" s="681"/>
      <c r="DB31" s="681"/>
      <c r="DC31" s="685"/>
      <c r="DD31" s="656">
        <v>48463</v>
      </c>
      <c r="DE31" s="683"/>
      <c r="DF31" s="683"/>
      <c r="DG31" s="683"/>
      <c r="DH31" s="683"/>
      <c r="DI31" s="683"/>
      <c r="DJ31" s="683"/>
      <c r="DK31" s="684"/>
      <c r="DL31" s="656">
        <v>48463</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317</v>
      </c>
      <c r="C32" s="694"/>
      <c r="D32" s="694"/>
      <c r="E32" s="694"/>
      <c r="F32" s="694"/>
      <c r="G32" s="694"/>
      <c r="H32" s="694"/>
      <c r="I32" s="694"/>
      <c r="J32" s="694"/>
      <c r="K32" s="694"/>
      <c r="L32" s="694"/>
      <c r="M32" s="694"/>
      <c r="N32" s="694"/>
      <c r="O32" s="694"/>
      <c r="P32" s="694"/>
      <c r="Q32" s="695"/>
      <c r="R32" s="647" t="s">
        <v>231</v>
      </c>
      <c r="S32" s="648"/>
      <c r="T32" s="648"/>
      <c r="U32" s="648"/>
      <c r="V32" s="648"/>
      <c r="W32" s="648"/>
      <c r="X32" s="648"/>
      <c r="Y32" s="649"/>
      <c r="Z32" s="650" t="s">
        <v>231</v>
      </c>
      <c r="AA32" s="650"/>
      <c r="AB32" s="650"/>
      <c r="AC32" s="650"/>
      <c r="AD32" s="651" t="s">
        <v>231</v>
      </c>
      <c r="AE32" s="651"/>
      <c r="AF32" s="651"/>
      <c r="AG32" s="651"/>
      <c r="AH32" s="651"/>
      <c r="AI32" s="651"/>
      <c r="AJ32" s="651"/>
      <c r="AK32" s="651"/>
      <c r="AL32" s="652" t="s">
        <v>130</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6">
        <v>99.3</v>
      </c>
      <c r="BH32" s="683"/>
      <c r="BI32" s="683"/>
      <c r="BJ32" s="683"/>
      <c r="BK32" s="683"/>
      <c r="BL32" s="683"/>
      <c r="BM32" s="653">
        <v>98.4</v>
      </c>
      <c r="BN32" s="713"/>
      <c r="BO32" s="713"/>
      <c r="BP32" s="713"/>
      <c r="BQ32" s="714"/>
      <c r="BR32" s="716">
        <v>99.2</v>
      </c>
      <c r="BS32" s="683"/>
      <c r="BT32" s="683"/>
      <c r="BU32" s="683"/>
      <c r="BV32" s="683"/>
      <c r="BW32" s="683"/>
      <c r="BX32" s="653">
        <v>98.3</v>
      </c>
      <c r="BY32" s="713"/>
      <c r="BZ32" s="713"/>
      <c r="CA32" s="713"/>
      <c r="CB32" s="714"/>
      <c r="CD32" s="691"/>
      <c r="CE32" s="692"/>
      <c r="CF32" s="662" t="s">
        <v>320</v>
      </c>
      <c r="CG32" s="663"/>
      <c r="CH32" s="663"/>
      <c r="CI32" s="663"/>
      <c r="CJ32" s="663"/>
      <c r="CK32" s="663"/>
      <c r="CL32" s="663"/>
      <c r="CM32" s="663"/>
      <c r="CN32" s="663"/>
      <c r="CO32" s="663"/>
      <c r="CP32" s="663"/>
      <c r="CQ32" s="664"/>
      <c r="CR32" s="647" t="s">
        <v>130</v>
      </c>
      <c r="CS32" s="648"/>
      <c r="CT32" s="648"/>
      <c r="CU32" s="648"/>
      <c r="CV32" s="648"/>
      <c r="CW32" s="648"/>
      <c r="CX32" s="648"/>
      <c r="CY32" s="649"/>
      <c r="CZ32" s="652" t="s">
        <v>231</v>
      </c>
      <c r="DA32" s="681"/>
      <c r="DB32" s="681"/>
      <c r="DC32" s="685"/>
      <c r="DD32" s="656" t="s">
        <v>130</v>
      </c>
      <c r="DE32" s="648"/>
      <c r="DF32" s="648"/>
      <c r="DG32" s="648"/>
      <c r="DH32" s="648"/>
      <c r="DI32" s="648"/>
      <c r="DJ32" s="648"/>
      <c r="DK32" s="649"/>
      <c r="DL32" s="656" t="s">
        <v>231</v>
      </c>
      <c r="DM32" s="648"/>
      <c r="DN32" s="648"/>
      <c r="DO32" s="648"/>
      <c r="DP32" s="648"/>
      <c r="DQ32" s="648"/>
      <c r="DR32" s="648"/>
      <c r="DS32" s="648"/>
      <c r="DT32" s="648"/>
      <c r="DU32" s="648"/>
      <c r="DV32" s="649"/>
      <c r="DW32" s="652" t="s">
        <v>130</v>
      </c>
      <c r="DX32" s="681"/>
      <c r="DY32" s="681"/>
      <c r="DZ32" s="681"/>
      <c r="EA32" s="681"/>
      <c r="EB32" s="681"/>
      <c r="EC32" s="682"/>
    </row>
    <row r="33" spans="2:133" ht="11.25" customHeight="1" x14ac:dyDescent="0.15">
      <c r="B33" s="644" t="s">
        <v>321</v>
      </c>
      <c r="C33" s="645"/>
      <c r="D33" s="645"/>
      <c r="E33" s="645"/>
      <c r="F33" s="645"/>
      <c r="G33" s="645"/>
      <c r="H33" s="645"/>
      <c r="I33" s="645"/>
      <c r="J33" s="645"/>
      <c r="K33" s="645"/>
      <c r="L33" s="645"/>
      <c r="M33" s="645"/>
      <c r="N33" s="645"/>
      <c r="O33" s="645"/>
      <c r="P33" s="645"/>
      <c r="Q33" s="646"/>
      <c r="R33" s="647">
        <v>1564802</v>
      </c>
      <c r="S33" s="648"/>
      <c r="T33" s="648"/>
      <c r="U33" s="648"/>
      <c r="V33" s="648"/>
      <c r="W33" s="648"/>
      <c r="X33" s="648"/>
      <c r="Y33" s="649"/>
      <c r="Z33" s="650">
        <v>7.7</v>
      </c>
      <c r="AA33" s="650"/>
      <c r="AB33" s="650"/>
      <c r="AC33" s="650"/>
      <c r="AD33" s="651" t="s">
        <v>231</v>
      </c>
      <c r="AE33" s="651"/>
      <c r="AF33" s="651"/>
      <c r="AG33" s="651"/>
      <c r="AH33" s="651"/>
      <c r="AI33" s="651"/>
      <c r="AJ33" s="651"/>
      <c r="AK33" s="651"/>
      <c r="AL33" s="652" t="s">
        <v>231</v>
      </c>
      <c r="AM33" s="653"/>
      <c r="AN33" s="653"/>
      <c r="AO33" s="654"/>
      <c r="AP33" s="708"/>
      <c r="AQ33" s="709"/>
      <c r="AR33" s="709"/>
      <c r="AS33" s="709"/>
      <c r="AT33" s="712"/>
      <c r="AU33" s="232"/>
      <c r="AV33" s="232"/>
      <c r="AW33" s="232"/>
      <c r="AX33" s="697" t="s">
        <v>322</v>
      </c>
      <c r="AY33" s="698"/>
      <c r="AZ33" s="698"/>
      <c r="BA33" s="698"/>
      <c r="BB33" s="698"/>
      <c r="BC33" s="698"/>
      <c r="BD33" s="698"/>
      <c r="BE33" s="698"/>
      <c r="BF33" s="699"/>
      <c r="BG33" s="717">
        <v>98.4</v>
      </c>
      <c r="BH33" s="718"/>
      <c r="BI33" s="718"/>
      <c r="BJ33" s="718"/>
      <c r="BK33" s="718"/>
      <c r="BL33" s="718"/>
      <c r="BM33" s="719">
        <v>97.2</v>
      </c>
      <c r="BN33" s="718"/>
      <c r="BO33" s="718"/>
      <c r="BP33" s="718"/>
      <c r="BQ33" s="720"/>
      <c r="BR33" s="717">
        <v>99.1</v>
      </c>
      <c r="BS33" s="718"/>
      <c r="BT33" s="718"/>
      <c r="BU33" s="718"/>
      <c r="BV33" s="718"/>
      <c r="BW33" s="718"/>
      <c r="BX33" s="719">
        <v>97.9</v>
      </c>
      <c r="BY33" s="718"/>
      <c r="BZ33" s="718"/>
      <c r="CA33" s="718"/>
      <c r="CB33" s="720"/>
      <c r="CD33" s="662" t="s">
        <v>323</v>
      </c>
      <c r="CE33" s="663"/>
      <c r="CF33" s="663"/>
      <c r="CG33" s="663"/>
      <c r="CH33" s="663"/>
      <c r="CI33" s="663"/>
      <c r="CJ33" s="663"/>
      <c r="CK33" s="663"/>
      <c r="CL33" s="663"/>
      <c r="CM33" s="663"/>
      <c r="CN33" s="663"/>
      <c r="CO33" s="663"/>
      <c r="CP33" s="663"/>
      <c r="CQ33" s="664"/>
      <c r="CR33" s="647">
        <v>9175973</v>
      </c>
      <c r="CS33" s="683"/>
      <c r="CT33" s="683"/>
      <c r="CU33" s="683"/>
      <c r="CV33" s="683"/>
      <c r="CW33" s="683"/>
      <c r="CX33" s="683"/>
      <c r="CY33" s="684"/>
      <c r="CZ33" s="652">
        <v>46.2</v>
      </c>
      <c r="DA33" s="681"/>
      <c r="DB33" s="681"/>
      <c r="DC33" s="685"/>
      <c r="DD33" s="656">
        <v>4912701</v>
      </c>
      <c r="DE33" s="683"/>
      <c r="DF33" s="683"/>
      <c r="DG33" s="683"/>
      <c r="DH33" s="683"/>
      <c r="DI33" s="683"/>
      <c r="DJ33" s="683"/>
      <c r="DK33" s="684"/>
      <c r="DL33" s="656">
        <v>3807474</v>
      </c>
      <c r="DM33" s="683"/>
      <c r="DN33" s="683"/>
      <c r="DO33" s="683"/>
      <c r="DP33" s="683"/>
      <c r="DQ33" s="683"/>
      <c r="DR33" s="683"/>
      <c r="DS33" s="683"/>
      <c r="DT33" s="683"/>
      <c r="DU33" s="683"/>
      <c r="DV33" s="684"/>
      <c r="DW33" s="652">
        <v>37.700000000000003</v>
      </c>
      <c r="DX33" s="681"/>
      <c r="DY33" s="681"/>
      <c r="DZ33" s="681"/>
      <c r="EA33" s="681"/>
      <c r="EB33" s="681"/>
      <c r="EC33" s="682"/>
    </row>
    <row r="34" spans="2:133" ht="11.25" customHeight="1" x14ac:dyDescent="0.15">
      <c r="B34" s="644" t="s">
        <v>324</v>
      </c>
      <c r="C34" s="645"/>
      <c r="D34" s="645"/>
      <c r="E34" s="645"/>
      <c r="F34" s="645"/>
      <c r="G34" s="645"/>
      <c r="H34" s="645"/>
      <c r="I34" s="645"/>
      <c r="J34" s="645"/>
      <c r="K34" s="645"/>
      <c r="L34" s="645"/>
      <c r="M34" s="645"/>
      <c r="N34" s="645"/>
      <c r="O34" s="645"/>
      <c r="P34" s="645"/>
      <c r="Q34" s="646"/>
      <c r="R34" s="647">
        <v>30359</v>
      </c>
      <c r="S34" s="648"/>
      <c r="T34" s="648"/>
      <c r="U34" s="648"/>
      <c r="V34" s="648"/>
      <c r="W34" s="648"/>
      <c r="X34" s="648"/>
      <c r="Y34" s="649"/>
      <c r="Z34" s="650">
        <v>0.2</v>
      </c>
      <c r="AA34" s="650"/>
      <c r="AB34" s="650"/>
      <c r="AC34" s="650"/>
      <c r="AD34" s="651">
        <v>6904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2485888</v>
      </c>
      <c r="CS34" s="648"/>
      <c r="CT34" s="648"/>
      <c r="CU34" s="648"/>
      <c r="CV34" s="648"/>
      <c r="CW34" s="648"/>
      <c r="CX34" s="648"/>
      <c r="CY34" s="649"/>
      <c r="CZ34" s="652">
        <v>12.5</v>
      </c>
      <c r="DA34" s="681"/>
      <c r="DB34" s="681"/>
      <c r="DC34" s="685"/>
      <c r="DD34" s="656">
        <v>1660207</v>
      </c>
      <c r="DE34" s="648"/>
      <c r="DF34" s="648"/>
      <c r="DG34" s="648"/>
      <c r="DH34" s="648"/>
      <c r="DI34" s="648"/>
      <c r="DJ34" s="648"/>
      <c r="DK34" s="649"/>
      <c r="DL34" s="656">
        <v>1369012</v>
      </c>
      <c r="DM34" s="648"/>
      <c r="DN34" s="648"/>
      <c r="DO34" s="648"/>
      <c r="DP34" s="648"/>
      <c r="DQ34" s="648"/>
      <c r="DR34" s="648"/>
      <c r="DS34" s="648"/>
      <c r="DT34" s="648"/>
      <c r="DU34" s="648"/>
      <c r="DV34" s="649"/>
      <c r="DW34" s="652">
        <v>13.5</v>
      </c>
      <c r="DX34" s="681"/>
      <c r="DY34" s="681"/>
      <c r="DZ34" s="681"/>
      <c r="EA34" s="681"/>
      <c r="EB34" s="681"/>
      <c r="EC34" s="682"/>
    </row>
    <row r="35" spans="2:133" ht="11.25" customHeight="1" x14ac:dyDescent="0.15">
      <c r="B35" s="644" t="s">
        <v>326</v>
      </c>
      <c r="C35" s="645"/>
      <c r="D35" s="645"/>
      <c r="E35" s="645"/>
      <c r="F35" s="645"/>
      <c r="G35" s="645"/>
      <c r="H35" s="645"/>
      <c r="I35" s="645"/>
      <c r="J35" s="645"/>
      <c r="K35" s="645"/>
      <c r="L35" s="645"/>
      <c r="M35" s="645"/>
      <c r="N35" s="645"/>
      <c r="O35" s="645"/>
      <c r="P35" s="645"/>
      <c r="Q35" s="646"/>
      <c r="R35" s="647">
        <v>204926</v>
      </c>
      <c r="S35" s="648"/>
      <c r="T35" s="648"/>
      <c r="U35" s="648"/>
      <c r="V35" s="648"/>
      <c r="W35" s="648"/>
      <c r="X35" s="648"/>
      <c r="Y35" s="649"/>
      <c r="Z35" s="650">
        <v>1</v>
      </c>
      <c r="AA35" s="650"/>
      <c r="AB35" s="650"/>
      <c r="AC35" s="650"/>
      <c r="AD35" s="651" t="s">
        <v>231</v>
      </c>
      <c r="AE35" s="651"/>
      <c r="AF35" s="651"/>
      <c r="AG35" s="651"/>
      <c r="AH35" s="651"/>
      <c r="AI35" s="651"/>
      <c r="AJ35" s="651"/>
      <c r="AK35" s="651"/>
      <c r="AL35" s="652" t="s">
        <v>130</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262170</v>
      </c>
      <c r="CS35" s="683"/>
      <c r="CT35" s="683"/>
      <c r="CU35" s="683"/>
      <c r="CV35" s="683"/>
      <c r="CW35" s="683"/>
      <c r="CX35" s="683"/>
      <c r="CY35" s="684"/>
      <c r="CZ35" s="652">
        <v>1.3</v>
      </c>
      <c r="DA35" s="681"/>
      <c r="DB35" s="681"/>
      <c r="DC35" s="685"/>
      <c r="DD35" s="656">
        <v>222767</v>
      </c>
      <c r="DE35" s="683"/>
      <c r="DF35" s="683"/>
      <c r="DG35" s="683"/>
      <c r="DH35" s="683"/>
      <c r="DI35" s="683"/>
      <c r="DJ35" s="683"/>
      <c r="DK35" s="684"/>
      <c r="DL35" s="656">
        <v>146612</v>
      </c>
      <c r="DM35" s="683"/>
      <c r="DN35" s="683"/>
      <c r="DO35" s="683"/>
      <c r="DP35" s="683"/>
      <c r="DQ35" s="683"/>
      <c r="DR35" s="683"/>
      <c r="DS35" s="683"/>
      <c r="DT35" s="683"/>
      <c r="DU35" s="683"/>
      <c r="DV35" s="684"/>
      <c r="DW35" s="652">
        <v>1.5</v>
      </c>
      <c r="DX35" s="681"/>
      <c r="DY35" s="681"/>
      <c r="DZ35" s="681"/>
      <c r="EA35" s="681"/>
      <c r="EB35" s="681"/>
      <c r="EC35" s="682"/>
    </row>
    <row r="36" spans="2:133" ht="11.25" customHeight="1" x14ac:dyDescent="0.15">
      <c r="B36" s="644" t="s">
        <v>330</v>
      </c>
      <c r="C36" s="645"/>
      <c r="D36" s="645"/>
      <c r="E36" s="645"/>
      <c r="F36" s="645"/>
      <c r="G36" s="645"/>
      <c r="H36" s="645"/>
      <c r="I36" s="645"/>
      <c r="J36" s="645"/>
      <c r="K36" s="645"/>
      <c r="L36" s="645"/>
      <c r="M36" s="645"/>
      <c r="N36" s="645"/>
      <c r="O36" s="645"/>
      <c r="P36" s="645"/>
      <c r="Q36" s="646"/>
      <c r="R36" s="647">
        <v>186806</v>
      </c>
      <c r="S36" s="648"/>
      <c r="T36" s="648"/>
      <c r="U36" s="648"/>
      <c r="V36" s="648"/>
      <c r="W36" s="648"/>
      <c r="X36" s="648"/>
      <c r="Y36" s="649"/>
      <c r="Z36" s="650">
        <v>0.9</v>
      </c>
      <c r="AA36" s="650"/>
      <c r="AB36" s="650"/>
      <c r="AC36" s="650"/>
      <c r="AD36" s="651" t="s">
        <v>130</v>
      </c>
      <c r="AE36" s="651"/>
      <c r="AF36" s="651"/>
      <c r="AG36" s="651"/>
      <c r="AH36" s="651"/>
      <c r="AI36" s="651"/>
      <c r="AJ36" s="651"/>
      <c r="AK36" s="651"/>
      <c r="AL36" s="652" t="s">
        <v>130</v>
      </c>
      <c r="AM36" s="653"/>
      <c r="AN36" s="653"/>
      <c r="AO36" s="654"/>
      <c r="AP36" s="235"/>
      <c r="AQ36" s="721" t="s">
        <v>331</v>
      </c>
      <c r="AR36" s="722"/>
      <c r="AS36" s="722"/>
      <c r="AT36" s="722"/>
      <c r="AU36" s="722"/>
      <c r="AV36" s="722"/>
      <c r="AW36" s="722"/>
      <c r="AX36" s="722"/>
      <c r="AY36" s="723"/>
      <c r="AZ36" s="636">
        <v>2337134</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8500</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3972367</v>
      </c>
      <c r="CS36" s="648"/>
      <c r="CT36" s="648"/>
      <c r="CU36" s="648"/>
      <c r="CV36" s="648"/>
      <c r="CW36" s="648"/>
      <c r="CX36" s="648"/>
      <c r="CY36" s="649"/>
      <c r="CZ36" s="652">
        <v>20</v>
      </c>
      <c r="DA36" s="681"/>
      <c r="DB36" s="681"/>
      <c r="DC36" s="685"/>
      <c r="DD36" s="656">
        <v>999034</v>
      </c>
      <c r="DE36" s="648"/>
      <c r="DF36" s="648"/>
      <c r="DG36" s="648"/>
      <c r="DH36" s="648"/>
      <c r="DI36" s="648"/>
      <c r="DJ36" s="648"/>
      <c r="DK36" s="649"/>
      <c r="DL36" s="656">
        <v>722723</v>
      </c>
      <c r="DM36" s="648"/>
      <c r="DN36" s="648"/>
      <c r="DO36" s="648"/>
      <c r="DP36" s="648"/>
      <c r="DQ36" s="648"/>
      <c r="DR36" s="648"/>
      <c r="DS36" s="648"/>
      <c r="DT36" s="648"/>
      <c r="DU36" s="648"/>
      <c r="DV36" s="649"/>
      <c r="DW36" s="652">
        <v>7.2</v>
      </c>
      <c r="DX36" s="681"/>
      <c r="DY36" s="681"/>
      <c r="DZ36" s="681"/>
      <c r="EA36" s="681"/>
      <c r="EB36" s="681"/>
      <c r="EC36" s="682"/>
    </row>
    <row r="37" spans="2:133" ht="11.25" customHeight="1" x14ac:dyDescent="0.15">
      <c r="B37" s="644" t="s">
        <v>334</v>
      </c>
      <c r="C37" s="645"/>
      <c r="D37" s="645"/>
      <c r="E37" s="645"/>
      <c r="F37" s="645"/>
      <c r="G37" s="645"/>
      <c r="H37" s="645"/>
      <c r="I37" s="645"/>
      <c r="J37" s="645"/>
      <c r="K37" s="645"/>
      <c r="L37" s="645"/>
      <c r="M37" s="645"/>
      <c r="N37" s="645"/>
      <c r="O37" s="645"/>
      <c r="P37" s="645"/>
      <c r="Q37" s="646"/>
      <c r="R37" s="647">
        <v>354610</v>
      </c>
      <c r="S37" s="648"/>
      <c r="T37" s="648"/>
      <c r="U37" s="648"/>
      <c r="V37" s="648"/>
      <c r="W37" s="648"/>
      <c r="X37" s="648"/>
      <c r="Y37" s="649"/>
      <c r="Z37" s="650">
        <v>1.8</v>
      </c>
      <c r="AA37" s="650"/>
      <c r="AB37" s="650"/>
      <c r="AC37" s="650"/>
      <c r="AD37" s="651" t="s">
        <v>130</v>
      </c>
      <c r="AE37" s="651"/>
      <c r="AF37" s="651"/>
      <c r="AG37" s="651"/>
      <c r="AH37" s="651"/>
      <c r="AI37" s="651"/>
      <c r="AJ37" s="651"/>
      <c r="AK37" s="651"/>
      <c r="AL37" s="652" t="s">
        <v>130</v>
      </c>
      <c r="AM37" s="653"/>
      <c r="AN37" s="653"/>
      <c r="AO37" s="654"/>
      <c r="AQ37" s="725" t="s">
        <v>335</v>
      </c>
      <c r="AR37" s="726"/>
      <c r="AS37" s="726"/>
      <c r="AT37" s="726"/>
      <c r="AU37" s="726"/>
      <c r="AV37" s="726"/>
      <c r="AW37" s="726"/>
      <c r="AX37" s="726"/>
      <c r="AY37" s="727"/>
      <c r="AZ37" s="647">
        <v>309592</v>
      </c>
      <c r="BA37" s="648"/>
      <c r="BB37" s="648"/>
      <c r="BC37" s="648"/>
      <c r="BD37" s="683"/>
      <c r="BE37" s="683"/>
      <c r="BF37" s="714"/>
      <c r="BG37" s="662" t="s">
        <v>336</v>
      </c>
      <c r="BH37" s="663"/>
      <c r="BI37" s="663"/>
      <c r="BJ37" s="663"/>
      <c r="BK37" s="663"/>
      <c r="BL37" s="663"/>
      <c r="BM37" s="663"/>
      <c r="BN37" s="663"/>
      <c r="BO37" s="663"/>
      <c r="BP37" s="663"/>
      <c r="BQ37" s="663"/>
      <c r="BR37" s="663"/>
      <c r="BS37" s="663"/>
      <c r="BT37" s="663"/>
      <c r="BU37" s="664"/>
      <c r="BV37" s="647">
        <v>-43798</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423258</v>
      </c>
      <c r="CS37" s="683"/>
      <c r="CT37" s="683"/>
      <c r="CU37" s="683"/>
      <c r="CV37" s="683"/>
      <c r="CW37" s="683"/>
      <c r="CX37" s="683"/>
      <c r="CY37" s="684"/>
      <c r="CZ37" s="652">
        <v>2.1</v>
      </c>
      <c r="DA37" s="681"/>
      <c r="DB37" s="681"/>
      <c r="DC37" s="685"/>
      <c r="DD37" s="656">
        <v>405230</v>
      </c>
      <c r="DE37" s="683"/>
      <c r="DF37" s="683"/>
      <c r="DG37" s="683"/>
      <c r="DH37" s="683"/>
      <c r="DI37" s="683"/>
      <c r="DJ37" s="683"/>
      <c r="DK37" s="684"/>
      <c r="DL37" s="656">
        <v>392134</v>
      </c>
      <c r="DM37" s="683"/>
      <c r="DN37" s="683"/>
      <c r="DO37" s="683"/>
      <c r="DP37" s="683"/>
      <c r="DQ37" s="683"/>
      <c r="DR37" s="683"/>
      <c r="DS37" s="683"/>
      <c r="DT37" s="683"/>
      <c r="DU37" s="683"/>
      <c r="DV37" s="684"/>
      <c r="DW37" s="652">
        <v>3.9</v>
      </c>
      <c r="DX37" s="681"/>
      <c r="DY37" s="681"/>
      <c r="DZ37" s="681"/>
      <c r="EA37" s="681"/>
      <c r="EB37" s="681"/>
      <c r="EC37" s="682"/>
    </row>
    <row r="38" spans="2:133" ht="11.25" customHeight="1" x14ac:dyDescent="0.15">
      <c r="B38" s="644" t="s">
        <v>338</v>
      </c>
      <c r="C38" s="645"/>
      <c r="D38" s="645"/>
      <c r="E38" s="645"/>
      <c r="F38" s="645"/>
      <c r="G38" s="645"/>
      <c r="H38" s="645"/>
      <c r="I38" s="645"/>
      <c r="J38" s="645"/>
      <c r="K38" s="645"/>
      <c r="L38" s="645"/>
      <c r="M38" s="645"/>
      <c r="N38" s="645"/>
      <c r="O38" s="645"/>
      <c r="P38" s="645"/>
      <c r="Q38" s="646"/>
      <c r="R38" s="647">
        <v>222084</v>
      </c>
      <c r="S38" s="648"/>
      <c r="T38" s="648"/>
      <c r="U38" s="648"/>
      <c r="V38" s="648"/>
      <c r="W38" s="648"/>
      <c r="X38" s="648"/>
      <c r="Y38" s="649"/>
      <c r="Z38" s="650">
        <v>1.1000000000000001</v>
      </c>
      <c r="AA38" s="650"/>
      <c r="AB38" s="650"/>
      <c r="AC38" s="650"/>
      <c r="AD38" s="651">
        <v>1</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264084</v>
      </c>
      <c r="BA38" s="648"/>
      <c r="BB38" s="648"/>
      <c r="BC38" s="648"/>
      <c r="BD38" s="683"/>
      <c r="BE38" s="683"/>
      <c r="BF38" s="714"/>
      <c r="BG38" s="662" t="s">
        <v>340</v>
      </c>
      <c r="BH38" s="663"/>
      <c r="BI38" s="663"/>
      <c r="BJ38" s="663"/>
      <c r="BK38" s="663"/>
      <c r="BL38" s="663"/>
      <c r="BM38" s="663"/>
      <c r="BN38" s="663"/>
      <c r="BO38" s="663"/>
      <c r="BP38" s="663"/>
      <c r="BQ38" s="663"/>
      <c r="BR38" s="663"/>
      <c r="BS38" s="663"/>
      <c r="BT38" s="663"/>
      <c r="BU38" s="664"/>
      <c r="BV38" s="647">
        <v>4293</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2186489</v>
      </c>
      <c r="CS38" s="648"/>
      <c r="CT38" s="648"/>
      <c r="CU38" s="648"/>
      <c r="CV38" s="648"/>
      <c r="CW38" s="648"/>
      <c r="CX38" s="648"/>
      <c r="CY38" s="649"/>
      <c r="CZ38" s="652">
        <v>11</v>
      </c>
      <c r="DA38" s="681"/>
      <c r="DB38" s="681"/>
      <c r="DC38" s="685"/>
      <c r="DD38" s="656">
        <v>1874027</v>
      </c>
      <c r="DE38" s="648"/>
      <c r="DF38" s="648"/>
      <c r="DG38" s="648"/>
      <c r="DH38" s="648"/>
      <c r="DI38" s="648"/>
      <c r="DJ38" s="648"/>
      <c r="DK38" s="649"/>
      <c r="DL38" s="656">
        <v>1569127</v>
      </c>
      <c r="DM38" s="648"/>
      <c r="DN38" s="648"/>
      <c r="DO38" s="648"/>
      <c r="DP38" s="648"/>
      <c r="DQ38" s="648"/>
      <c r="DR38" s="648"/>
      <c r="DS38" s="648"/>
      <c r="DT38" s="648"/>
      <c r="DU38" s="648"/>
      <c r="DV38" s="649"/>
      <c r="DW38" s="652">
        <v>15.5</v>
      </c>
      <c r="DX38" s="681"/>
      <c r="DY38" s="681"/>
      <c r="DZ38" s="681"/>
      <c r="EA38" s="681"/>
      <c r="EB38" s="681"/>
      <c r="EC38" s="682"/>
    </row>
    <row r="39" spans="2:133" ht="11.25" customHeight="1" x14ac:dyDescent="0.15">
      <c r="B39" s="644" t="s">
        <v>342</v>
      </c>
      <c r="C39" s="645"/>
      <c r="D39" s="645"/>
      <c r="E39" s="645"/>
      <c r="F39" s="645"/>
      <c r="G39" s="645"/>
      <c r="H39" s="645"/>
      <c r="I39" s="645"/>
      <c r="J39" s="645"/>
      <c r="K39" s="645"/>
      <c r="L39" s="645"/>
      <c r="M39" s="645"/>
      <c r="N39" s="645"/>
      <c r="O39" s="645"/>
      <c r="P39" s="645"/>
      <c r="Q39" s="646"/>
      <c r="R39" s="647">
        <v>1604257</v>
      </c>
      <c r="S39" s="648"/>
      <c r="T39" s="648"/>
      <c r="U39" s="648"/>
      <c r="V39" s="648"/>
      <c r="W39" s="648"/>
      <c r="X39" s="648"/>
      <c r="Y39" s="649"/>
      <c r="Z39" s="650">
        <v>7.9</v>
      </c>
      <c r="AA39" s="650"/>
      <c r="AB39" s="650"/>
      <c r="AC39" s="650"/>
      <c r="AD39" s="651" t="s">
        <v>130</v>
      </c>
      <c r="AE39" s="651"/>
      <c r="AF39" s="651"/>
      <c r="AG39" s="651"/>
      <c r="AH39" s="651"/>
      <c r="AI39" s="651"/>
      <c r="AJ39" s="651"/>
      <c r="AK39" s="651"/>
      <c r="AL39" s="652" t="s">
        <v>231</v>
      </c>
      <c r="AM39" s="653"/>
      <c r="AN39" s="653"/>
      <c r="AO39" s="654"/>
      <c r="AQ39" s="725" t="s">
        <v>343</v>
      </c>
      <c r="AR39" s="726"/>
      <c r="AS39" s="726"/>
      <c r="AT39" s="726"/>
      <c r="AU39" s="726"/>
      <c r="AV39" s="726"/>
      <c r="AW39" s="726"/>
      <c r="AX39" s="726"/>
      <c r="AY39" s="727"/>
      <c r="AZ39" s="647">
        <v>139624</v>
      </c>
      <c r="BA39" s="648"/>
      <c r="BB39" s="648"/>
      <c r="BC39" s="648"/>
      <c r="BD39" s="683"/>
      <c r="BE39" s="683"/>
      <c r="BF39" s="714"/>
      <c r="BG39" s="662" t="s">
        <v>344</v>
      </c>
      <c r="BH39" s="663"/>
      <c r="BI39" s="663"/>
      <c r="BJ39" s="663"/>
      <c r="BK39" s="663"/>
      <c r="BL39" s="663"/>
      <c r="BM39" s="663"/>
      <c r="BN39" s="663"/>
      <c r="BO39" s="663"/>
      <c r="BP39" s="663"/>
      <c r="BQ39" s="663"/>
      <c r="BR39" s="663"/>
      <c r="BS39" s="663"/>
      <c r="BT39" s="663"/>
      <c r="BU39" s="664"/>
      <c r="BV39" s="647">
        <v>6496</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140720</v>
      </c>
      <c r="CS39" s="683"/>
      <c r="CT39" s="683"/>
      <c r="CU39" s="683"/>
      <c r="CV39" s="683"/>
      <c r="CW39" s="683"/>
      <c r="CX39" s="683"/>
      <c r="CY39" s="684"/>
      <c r="CZ39" s="652">
        <v>0.7</v>
      </c>
      <c r="DA39" s="681"/>
      <c r="DB39" s="681"/>
      <c r="DC39" s="685"/>
      <c r="DD39" s="656">
        <v>35227</v>
      </c>
      <c r="DE39" s="683"/>
      <c r="DF39" s="683"/>
      <c r="DG39" s="683"/>
      <c r="DH39" s="683"/>
      <c r="DI39" s="683"/>
      <c r="DJ39" s="683"/>
      <c r="DK39" s="684"/>
      <c r="DL39" s="656" t="s">
        <v>231</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231</v>
      </c>
      <c r="S40" s="648"/>
      <c r="T40" s="648"/>
      <c r="U40" s="648"/>
      <c r="V40" s="648"/>
      <c r="W40" s="648"/>
      <c r="X40" s="648"/>
      <c r="Y40" s="649"/>
      <c r="Z40" s="650" t="s">
        <v>130</v>
      </c>
      <c r="AA40" s="650"/>
      <c r="AB40" s="650"/>
      <c r="AC40" s="650"/>
      <c r="AD40" s="651" t="s">
        <v>130</v>
      </c>
      <c r="AE40" s="651"/>
      <c r="AF40" s="651"/>
      <c r="AG40" s="651"/>
      <c r="AH40" s="651"/>
      <c r="AI40" s="651"/>
      <c r="AJ40" s="651"/>
      <c r="AK40" s="651"/>
      <c r="AL40" s="652" t="s">
        <v>130</v>
      </c>
      <c r="AM40" s="653"/>
      <c r="AN40" s="653"/>
      <c r="AO40" s="654"/>
      <c r="AQ40" s="725" t="s">
        <v>347</v>
      </c>
      <c r="AR40" s="726"/>
      <c r="AS40" s="726"/>
      <c r="AT40" s="726"/>
      <c r="AU40" s="726"/>
      <c r="AV40" s="726"/>
      <c r="AW40" s="726"/>
      <c r="AX40" s="726"/>
      <c r="AY40" s="727"/>
      <c r="AZ40" s="647">
        <v>14669</v>
      </c>
      <c r="BA40" s="648"/>
      <c r="BB40" s="648"/>
      <c r="BC40" s="648"/>
      <c r="BD40" s="683"/>
      <c r="BE40" s="683"/>
      <c r="BF40" s="714"/>
      <c r="BG40" s="734" t="s">
        <v>348</v>
      </c>
      <c r="BH40" s="735"/>
      <c r="BI40" s="735"/>
      <c r="BJ40" s="735"/>
      <c r="BK40" s="735"/>
      <c r="BL40" s="236"/>
      <c r="BM40" s="663" t="s">
        <v>349</v>
      </c>
      <c r="BN40" s="663"/>
      <c r="BO40" s="663"/>
      <c r="BP40" s="663"/>
      <c r="BQ40" s="663"/>
      <c r="BR40" s="663"/>
      <c r="BS40" s="663"/>
      <c r="BT40" s="663"/>
      <c r="BU40" s="664"/>
      <c r="BV40" s="647">
        <v>89</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128339</v>
      </c>
      <c r="CS40" s="648"/>
      <c r="CT40" s="648"/>
      <c r="CU40" s="648"/>
      <c r="CV40" s="648"/>
      <c r="CW40" s="648"/>
      <c r="CX40" s="648"/>
      <c r="CY40" s="649"/>
      <c r="CZ40" s="652">
        <v>0.6</v>
      </c>
      <c r="DA40" s="681"/>
      <c r="DB40" s="681"/>
      <c r="DC40" s="685"/>
      <c r="DD40" s="656">
        <v>121439</v>
      </c>
      <c r="DE40" s="648"/>
      <c r="DF40" s="648"/>
      <c r="DG40" s="648"/>
      <c r="DH40" s="648"/>
      <c r="DI40" s="648"/>
      <c r="DJ40" s="648"/>
      <c r="DK40" s="649"/>
      <c r="DL40" s="656" t="s">
        <v>231</v>
      </c>
      <c r="DM40" s="648"/>
      <c r="DN40" s="648"/>
      <c r="DO40" s="648"/>
      <c r="DP40" s="648"/>
      <c r="DQ40" s="648"/>
      <c r="DR40" s="648"/>
      <c r="DS40" s="648"/>
      <c r="DT40" s="648"/>
      <c r="DU40" s="648"/>
      <c r="DV40" s="649"/>
      <c r="DW40" s="652" t="s">
        <v>130</v>
      </c>
      <c r="DX40" s="681"/>
      <c r="DY40" s="681"/>
      <c r="DZ40" s="681"/>
      <c r="EA40" s="681"/>
      <c r="EB40" s="681"/>
      <c r="EC40" s="682"/>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231</v>
      </c>
      <c r="AE41" s="651"/>
      <c r="AF41" s="651"/>
      <c r="AG41" s="651"/>
      <c r="AH41" s="651"/>
      <c r="AI41" s="651"/>
      <c r="AJ41" s="651"/>
      <c r="AK41" s="651"/>
      <c r="AL41" s="652" t="s">
        <v>130</v>
      </c>
      <c r="AM41" s="653"/>
      <c r="AN41" s="653"/>
      <c r="AO41" s="654"/>
      <c r="AQ41" s="725" t="s">
        <v>352</v>
      </c>
      <c r="AR41" s="726"/>
      <c r="AS41" s="726"/>
      <c r="AT41" s="726"/>
      <c r="AU41" s="726"/>
      <c r="AV41" s="726"/>
      <c r="AW41" s="726"/>
      <c r="AX41" s="726"/>
      <c r="AY41" s="727"/>
      <c r="AZ41" s="647">
        <v>313002</v>
      </c>
      <c r="BA41" s="648"/>
      <c r="BB41" s="648"/>
      <c r="BC41" s="648"/>
      <c r="BD41" s="683"/>
      <c r="BE41" s="683"/>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231</v>
      </c>
      <c r="CS41" s="683"/>
      <c r="CT41" s="683"/>
      <c r="CU41" s="683"/>
      <c r="CV41" s="683"/>
      <c r="CW41" s="683"/>
      <c r="CX41" s="683"/>
      <c r="CY41" s="684"/>
      <c r="CZ41" s="652" t="s">
        <v>231</v>
      </c>
      <c r="DA41" s="681"/>
      <c r="DB41" s="681"/>
      <c r="DC41" s="685"/>
      <c r="DD41" s="656" t="s">
        <v>231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317228</v>
      </c>
      <c r="S42" s="648"/>
      <c r="T42" s="648"/>
      <c r="U42" s="648"/>
      <c r="V42" s="648"/>
      <c r="W42" s="648"/>
      <c r="X42" s="648"/>
      <c r="Y42" s="649"/>
      <c r="Z42" s="650">
        <v>1.6</v>
      </c>
      <c r="AA42" s="650"/>
      <c r="AB42" s="650"/>
      <c r="AC42" s="650"/>
      <c r="AD42" s="651" t="s">
        <v>130</v>
      </c>
      <c r="AE42" s="651"/>
      <c r="AF42" s="651"/>
      <c r="AG42" s="651"/>
      <c r="AH42" s="651"/>
      <c r="AI42" s="651"/>
      <c r="AJ42" s="651"/>
      <c r="AK42" s="651"/>
      <c r="AL42" s="652" t="s">
        <v>130</v>
      </c>
      <c r="AM42" s="653"/>
      <c r="AN42" s="653"/>
      <c r="AO42" s="654"/>
      <c r="AQ42" s="746" t="s">
        <v>356</v>
      </c>
      <c r="AR42" s="747"/>
      <c r="AS42" s="747"/>
      <c r="AT42" s="747"/>
      <c r="AU42" s="747"/>
      <c r="AV42" s="747"/>
      <c r="AW42" s="747"/>
      <c r="AX42" s="747"/>
      <c r="AY42" s="748"/>
      <c r="AZ42" s="738">
        <v>1296163</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396</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2701556</v>
      </c>
      <c r="CS42" s="648"/>
      <c r="CT42" s="648"/>
      <c r="CU42" s="648"/>
      <c r="CV42" s="648"/>
      <c r="CW42" s="648"/>
      <c r="CX42" s="648"/>
      <c r="CY42" s="649"/>
      <c r="CZ42" s="652">
        <v>13.6</v>
      </c>
      <c r="DA42" s="653"/>
      <c r="DB42" s="653"/>
      <c r="DC42" s="665"/>
      <c r="DD42" s="656">
        <v>181054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359</v>
      </c>
      <c r="C43" s="698"/>
      <c r="D43" s="698"/>
      <c r="E43" s="698"/>
      <c r="F43" s="698"/>
      <c r="G43" s="698"/>
      <c r="H43" s="698"/>
      <c r="I43" s="698"/>
      <c r="J43" s="698"/>
      <c r="K43" s="698"/>
      <c r="L43" s="698"/>
      <c r="M43" s="698"/>
      <c r="N43" s="698"/>
      <c r="O43" s="698"/>
      <c r="P43" s="698"/>
      <c r="Q43" s="699"/>
      <c r="R43" s="738">
        <v>20199316</v>
      </c>
      <c r="S43" s="739"/>
      <c r="T43" s="739"/>
      <c r="U43" s="739"/>
      <c r="V43" s="739"/>
      <c r="W43" s="739"/>
      <c r="X43" s="739"/>
      <c r="Y43" s="740"/>
      <c r="Z43" s="741">
        <v>100</v>
      </c>
      <c r="AA43" s="741"/>
      <c r="AB43" s="741"/>
      <c r="AC43" s="741"/>
      <c r="AD43" s="742">
        <v>9789358</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14178</v>
      </c>
      <c r="CS43" s="683"/>
      <c r="CT43" s="683"/>
      <c r="CU43" s="683"/>
      <c r="CV43" s="683"/>
      <c r="CW43" s="683"/>
      <c r="CX43" s="683"/>
      <c r="CY43" s="684"/>
      <c r="CZ43" s="652">
        <v>0.1</v>
      </c>
      <c r="DA43" s="681"/>
      <c r="DB43" s="681"/>
      <c r="DC43" s="685"/>
      <c r="DD43" s="656">
        <v>286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1943894</v>
      </c>
      <c r="CS44" s="648"/>
      <c r="CT44" s="648"/>
      <c r="CU44" s="648"/>
      <c r="CV44" s="648"/>
      <c r="CW44" s="648"/>
      <c r="CX44" s="648"/>
      <c r="CY44" s="649"/>
      <c r="CZ44" s="652">
        <v>9.8000000000000007</v>
      </c>
      <c r="DA44" s="653"/>
      <c r="DB44" s="653"/>
      <c r="DC44" s="665"/>
      <c r="DD44" s="656">
        <v>165407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1325155</v>
      </c>
      <c r="CS45" s="683"/>
      <c r="CT45" s="683"/>
      <c r="CU45" s="683"/>
      <c r="CV45" s="683"/>
      <c r="CW45" s="683"/>
      <c r="CX45" s="683"/>
      <c r="CY45" s="684"/>
      <c r="CZ45" s="652">
        <v>6.7</v>
      </c>
      <c r="DA45" s="681"/>
      <c r="DB45" s="681"/>
      <c r="DC45" s="685"/>
      <c r="DD45" s="656">
        <v>61888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585063</v>
      </c>
      <c r="CS46" s="648"/>
      <c r="CT46" s="648"/>
      <c r="CU46" s="648"/>
      <c r="CV46" s="648"/>
      <c r="CW46" s="648"/>
      <c r="CX46" s="648"/>
      <c r="CY46" s="649"/>
      <c r="CZ46" s="652">
        <v>2.9</v>
      </c>
      <c r="DA46" s="653"/>
      <c r="DB46" s="653"/>
      <c r="DC46" s="665"/>
      <c r="DD46" s="656">
        <v>99045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757662</v>
      </c>
      <c r="CS47" s="683"/>
      <c r="CT47" s="683"/>
      <c r="CU47" s="683"/>
      <c r="CV47" s="683"/>
      <c r="CW47" s="683"/>
      <c r="CX47" s="683"/>
      <c r="CY47" s="684"/>
      <c r="CZ47" s="652">
        <v>3.8</v>
      </c>
      <c r="DA47" s="681"/>
      <c r="DB47" s="681"/>
      <c r="DC47" s="685"/>
      <c r="DD47" s="656">
        <v>15647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231</v>
      </c>
      <c r="CS48" s="648"/>
      <c r="CT48" s="648"/>
      <c r="CU48" s="648"/>
      <c r="CV48" s="648"/>
      <c r="CW48" s="648"/>
      <c r="CX48" s="648"/>
      <c r="CY48" s="649"/>
      <c r="CZ48" s="652" t="s">
        <v>231</v>
      </c>
      <c r="DA48" s="653"/>
      <c r="DB48" s="653"/>
      <c r="DC48" s="665"/>
      <c r="DD48" s="656" t="s">
        <v>130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369</v>
      </c>
      <c r="CE49" s="698"/>
      <c r="CF49" s="698"/>
      <c r="CG49" s="698"/>
      <c r="CH49" s="698"/>
      <c r="CI49" s="698"/>
      <c r="CJ49" s="698"/>
      <c r="CK49" s="698"/>
      <c r="CL49" s="698"/>
      <c r="CM49" s="698"/>
      <c r="CN49" s="698"/>
      <c r="CO49" s="698"/>
      <c r="CP49" s="698"/>
      <c r="CQ49" s="699"/>
      <c r="CR49" s="738">
        <v>19849965</v>
      </c>
      <c r="CS49" s="718"/>
      <c r="CT49" s="718"/>
      <c r="CU49" s="718"/>
      <c r="CV49" s="718"/>
      <c r="CW49" s="718"/>
      <c r="CX49" s="718"/>
      <c r="CY49" s="749"/>
      <c r="CZ49" s="743">
        <v>100</v>
      </c>
      <c r="DA49" s="750"/>
      <c r="DB49" s="750"/>
      <c r="DC49" s="751"/>
      <c r="DD49" s="752">
        <v>11313787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9N4KXWaxecBkyWnZuU0wSprBVnWUAs/hRieVYn3Lgb+ryEyHBmDEGJFFVNk3E5O1gOkoeTg0Pn/qYuWGQRTSSQ==" saltValue="chiYFMwVlq/tNTdwHR844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0" zoomScale="70" zoomScaleNormal="25" zoomScaleSheetLayoutView="70" workbookViewId="0">
      <selection activeCell="AA19" sqref="AA19:AJ1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20199</v>
      </c>
      <c r="R7" s="783"/>
      <c r="S7" s="783"/>
      <c r="T7" s="783"/>
      <c r="U7" s="783"/>
      <c r="V7" s="783">
        <v>19850</v>
      </c>
      <c r="W7" s="783"/>
      <c r="X7" s="783"/>
      <c r="Y7" s="783"/>
      <c r="Z7" s="783"/>
      <c r="AA7" s="783">
        <v>349</v>
      </c>
      <c r="AB7" s="783"/>
      <c r="AC7" s="783"/>
      <c r="AD7" s="783"/>
      <c r="AE7" s="784"/>
      <c r="AF7" s="785">
        <v>161</v>
      </c>
      <c r="AG7" s="786"/>
      <c r="AH7" s="786"/>
      <c r="AI7" s="786"/>
      <c r="AJ7" s="787"/>
      <c r="AK7" s="822">
        <v>187</v>
      </c>
      <c r="AL7" s="823"/>
      <c r="AM7" s="823"/>
      <c r="AN7" s="823"/>
      <c r="AO7" s="823"/>
      <c r="AP7" s="823">
        <v>14631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1</v>
      </c>
      <c r="R8" s="807"/>
      <c r="S8" s="807"/>
      <c r="T8" s="807"/>
      <c r="U8" s="807"/>
      <c r="V8" s="807">
        <v>1</v>
      </c>
      <c r="W8" s="807"/>
      <c r="X8" s="807"/>
      <c r="Y8" s="807"/>
      <c r="Z8" s="807"/>
      <c r="AA8" s="807" t="s">
        <v>582</v>
      </c>
      <c r="AB8" s="807"/>
      <c r="AC8" s="807"/>
      <c r="AD8" s="807"/>
      <c r="AE8" s="808"/>
      <c r="AF8" s="809" t="s">
        <v>130</v>
      </c>
      <c r="AG8" s="810"/>
      <c r="AH8" s="810"/>
      <c r="AI8" s="810"/>
      <c r="AJ8" s="811"/>
      <c r="AK8" s="812" t="s">
        <v>582</v>
      </c>
      <c r="AL8" s="813"/>
      <c r="AM8" s="813"/>
      <c r="AN8" s="813"/>
      <c r="AO8" s="813"/>
      <c r="AP8" s="813" t="s">
        <v>582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20200</v>
      </c>
      <c r="R23" s="842"/>
      <c r="S23" s="842"/>
      <c r="T23" s="842"/>
      <c r="U23" s="842"/>
      <c r="V23" s="842">
        <v>19851</v>
      </c>
      <c r="W23" s="842"/>
      <c r="X23" s="842"/>
      <c r="Y23" s="842"/>
      <c r="Z23" s="842"/>
      <c r="AA23" s="842">
        <v>349</v>
      </c>
      <c r="AB23" s="842"/>
      <c r="AC23" s="842"/>
      <c r="AD23" s="842"/>
      <c r="AE23" s="843"/>
      <c r="AF23" s="844">
        <v>161</v>
      </c>
      <c r="AG23" s="842"/>
      <c r="AH23" s="842"/>
      <c r="AI23" s="842"/>
      <c r="AJ23" s="845"/>
      <c r="AK23" s="846"/>
      <c r="AL23" s="847"/>
      <c r="AM23" s="847"/>
      <c r="AN23" s="847"/>
      <c r="AO23" s="847"/>
      <c r="AP23" s="842">
        <v>14631</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3559</v>
      </c>
      <c r="R28" s="871"/>
      <c r="S28" s="871"/>
      <c r="T28" s="871"/>
      <c r="U28" s="871"/>
      <c r="V28" s="871">
        <v>3550</v>
      </c>
      <c r="W28" s="871"/>
      <c r="X28" s="871"/>
      <c r="Y28" s="871"/>
      <c r="Z28" s="871"/>
      <c r="AA28" s="871">
        <v>9</v>
      </c>
      <c r="AB28" s="871"/>
      <c r="AC28" s="871"/>
      <c r="AD28" s="871"/>
      <c r="AE28" s="872"/>
      <c r="AF28" s="873">
        <v>9</v>
      </c>
      <c r="AG28" s="871"/>
      <c r="AH28" s="871"/>
      <c r="AI28" s="871"/>
      <c r="AJ28" s="874"/>
      <c r="AK28" s="875">
        <v>313</v>
      </c>
      <c r="AL28" s="866"/>
      <c r="AM28" s="866"/>
      <c r="AN28" s="866"/>
      <c r="AO28" s="866"/>
      <c r="AP28" s="866" t="s">
        <v>583</v>
      </c>
      <c r="AQ28" s="866"/>
      <c r="AR28" s="866"/>
      <c r="AS28" s="866"/>
      <c r="AT28" s="866"/>
      <c r="AU28" s="866" t="s">
        <v>583</v>
      </c>
      <c r="AV28" s="866"/>
      <c r="AW28" s="866"/>
      <c r="AX28" s="866"/>
      <c r="AY28" s="866"/>
      <c r="AZ28" s="867" t="s">
        <v>583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3495</v>
      </c>
      <c r="R29" s="807"/>
      <c r="S29" s="807"/>
      <c r="T29" s="807"/>
      <c r="U29" s="807"/>
      <c r="V29" s="807">
        <v>3451</v>
      </c>
      <c r="W29" s="807"/>
      <c r="X29" s="807"/>
      <c r="Y29" s="807"/>
      <c r="Z29" s="807"/>
      <c r="AA29" s="807">
        <v>44</v>
      </c>
      <c r="AB29" s="807"/>
      <c r="AC29" s="807"/>
      <c r="AD29" s="807"/>
      <c r="AE29" s="808"/>
      <c r="AF29" s="809">
        <v>44</v>
      </c>
      <c r="AG29" s="810"/>
      <c r="AH29" s="810"/>
      <c r="AI29" s="810"/>
      <c r="AJ29" s="811"/>
      <c r="AK29" s="878">
        <v>565</v>
      </c>
      <c r="AL29" s="879"/>
      <c r="AM29" s="879"/>
      <c r="AN29" s="879"/>
      <c r="AO29" s="879"/>
      <c r="AP29" s="879" t="s">
        <v>516</v>
      </c>
      <c r="AQ29" s="879"/>
      <c r="AR29" s="879"/>
      <c r="AS29" s="879"/>
      <c r="AT29" s="879"/>
      <c r="AU29" s="879" t="s">
        <v>516</v>
      </c>
      <c r="AV29" s="879"/>
      <c r="AW29" s="879"/>
      <c r="AX29" s="879"/>
      <c r="AY29" s="879"/>
      <c r="AZ29" s="880" t="s">
        <v>583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528</v>
      </c>
      <c r="R30" s="807"/>
      <c r="S30" s="807"/>
      <c r="T30" s="807"/>
      <c r="U30" s="807"/>
      <c r="V30" s="807">
        <v>516</v>
      </c>
      <c r="W30" s="807"/>
      <c r="X30" s="807"/>
      <c r="Y30" s="807"/>
      <c r="Z30" s="807"/>
      <c r="AA30" s="807">
        <v>12</v>
      </c>
      <c r="AB30" s="807"/>
      <c r="AC30" s="807"/>
      <c r="AD30" s="807"/>
      <c r="AE30" s="808"/>
      <c r="AF30" s="809">
        <v>12</v>
      </c>
      <c r="AG30" s="810"/>
      <c r="AH30" s="810"/>
      <c r="AI30" s="810"/>
      <c r="AJ30" s="811"/>
      <c r="AK30" s="878">
        <v>170</v>
      </c>
      <c r="AL30" s="879"/>
      <c r="AM30" s="879"/>
      <c r="AN30" s="879"/>
      <c r="AO30" s="879"/>
      <c r="AP30" s="879" t="s">
        <v>516</v>
      </c>
      <c r="AQ30" s="879"/>
      <c r="AR30" s="879"/>
      <c r="AS30" s="879"/>
      <c r="AT30" s="879"/>
      <c r="AU30" s="879" t="s">
        <v>516</v>
      </c>
      <c r="AV30" s="879"/>
      <c r="AW30" s="879"/>
      <c r="AX30" s="879"/>
      <c r="AY30" s="879"/>
      <c r="AZ30" s="880" t="s">
        <v>583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13</v>
      </c>
      <c r="R31" s="807"/>
      <c r="S31" s="807"/>
      <c r="T31" s="807"/>
      <c r="U31" s="807"/>
      <c r="V31" s="807">
        <v>13</v>
      </c>
      <c r="W31" s="807"/>
      <c r="X31" s="807"/>
      <c r="Y31" s="807"/>
      <c r="Z31" s="807"/>
      <c r="AA31" s="807" t="s">
        <v>582</v>
      </c>
      <c r="AB31" s="807"/>
      <c r="AC31" s="807"/>
      <c r="AD31" s="807"/>
      <c r="AE31" s="808"/>
      <c r="AF31" s="809" t="s">
        <v>130</v>
      </c>
      <c r="AG31" s="810"/>
      <c r="AH31" s="810"/>
      <c r="AI31" s="810"/>
      <c r="AJ31" s="811"/>
      <c r="AK31" s="878">
        <v>4</v>
      </c>
      <c r="AL31" s="879"/>
      <c r="AM31" s="879"/>
      <c r="AN31" s="879"/>
      <c r="AO31" s="879"/>
      <c r="AP31" s="879" t="s">
        <v>516</v>
      </c>
      <c r="AQ31" s="879"/>
      <c r="AR31" s="879"/>
      <c r="AS31" s="879"/>
      <c r="AT31" s="879"/>
      <c r="AU31" s="879" t="s">
        <v>516</v>
      </c>
      <c r="AV31" s="879"/>
      <c r="AW31" s="879"/>
      <c r="AX31" s="879"/>
      <c r="AY31" s="879"/>
      <c r="AZ31" s="880" t="s">
        <v>583</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233</v>
      </c>
      <c r="R32" s="807"/>
      <c r="S32" s="807"/>
      <c r="T32" s="807"/>
      <c r="U32" s="807"/>
      <c r="V32" s="807">
        <v>193</v>
      </c>
      <c r="W32" s="807"/>
      <c r="X32" s="807"/>
      <c r="Y32" s="807"/>
      <c r="Z32" s="807"/>
      <c r="AA32" s="807">
        <v>40</v>
      </c>
      <c r="AB32" s="807"/>
      <c r="AC32" s="807"/>
      <c r="AD32" s="807"/>
      <c r="AE32" s="808"/>
      <c r="AF32" s="809">
        <v>394</v>
      </c>
      <c r="AG32" s="810"/>
      <c r="AH32" s="810"/>
      <c r="AI32" s="810"/>
      <c r="AJ32" s="811"/>
      <c r="AK32" s="878">
        <v>0</v>
      </c>
      <c r="AL32" s="879"/>
      <c r="AM32" s="879"/>
      <c r="AN32" s="879"/>
      <c r="AO32" s="879"/>
      <c r="AP32" s="879">
        <v>160</v>
      </c>
      <c r="AQ32" s="879"/>
      <c r="AR32" s="879"/>
      <c r="AS32" s="879"/>
      <c r="AT32" s="879"/>
      <c r="AU32" s="879">
        <v>4</v>
      </c>
      <c r="AV32" s="879"/>
      <c r="AW32" s="879"/>
      <c r="AX32" s="879"/>
      <c r="AY32" s="879"/>
      <c r="AZ32" s="880" t="s">
        <v>583</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19</v>
      </c>
      <c r="R33" s="807"/>
      <c r="S33" s="807"/>
      <c r="T33" s="807"/>
      <c r="U33" s="807"/>
      <c r="V33" s="807">
        <v>19</v>
      </c>
      <c r="W33" s="807"/>
      <c r="X33" s="807"/>
      <c r="Y33" s="807"/>
      <c r="Z33" s="807"/>
      <c r="AA33" s="807" t="s">
        <v>582</v>
      </c>
      <c r="AB33" s="807"/>
      <c r="AC33" s="807"/>
      <c r="AD33" s="807"/>
      <c r="AE33" s="808"/>
      <c r="AF33" s="809">
        <v>0</v>
      </c>
      <c r="AG33" s="810"/>
      <c r="AH33" s="810"/>
      <c r="AI33" s="810"/>
      <c r="AJ33" s="811"/>
      <c r="AK33" s="878">
        <v>0</v>
      </c>
      <c r="AL33" s="879"/>
      <c r="AM33" s="879"/>
      <c r="AN33" s="879"/>
      <c r="AO33" s="879"/>
      <c r="AP33" s="879">
        <v>0</v>
      </c>
      <c r="AQ33" s="879"/>
      <c r="AR33" s="879"/>
      <c r="AS33" s="879"/>
      <c r="AT33" s="879"/>
      <c r="AU33" s="879">
        <v>0</v>
      </c>
      <c r="AV33" s="879"/>
      <c r="AW33" s="879"/>
      <c r="AX33" s="879"/>
      <c r="AY33" s="879"/>
      <c r="AZ33" s="880" t="s">
        <v>583</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539</v>
      </c>
      <c r="R34" s="807"/>
      <c r="S34" s="807"/>
      <c r="T34" s="807"/>
      <c r="U34" s="807"/>
      <c r="V34" s="807">
        <v>521</v>
      </c>
      <c r="W34" s="807"/>
      <c r="X34" s="807"/>
      <c r="Y34" s="807"/>
      <c r="Z34" s="807"/>
      <c r="AA34" s="807">
        <v>18</v>
      </c>
      <c r="AB34" s="807"/>
      <c r="AC34" s="807"/>
      <c r="AD34" s="807"/>
      <c r="AE34" s="808"/>
      <c r="AF34" s="809">
        <v>4</v>
      </c>
      <c r="AG34" s="810"/>
      <c r="AH34" s="810"/>
      <c r="AI34" s="810"/>
      <c r="AJ34" s="811"/>
      <c r="AK34" s="878">
        <v>310</v>
      </c>
      <c r="AL34" s="879"/>
      <c r="AM34" s="879"/>
      <c r="AN34" s="879"/>
      <c r="AO34" s="879"/>
      <c r="AP34" s="879">
        <v>1273</v>
      </c>
      <c r="AQ34" s="879"/>
      <c r="AR34" s="879"/>
      <c r="AS34" s="879"/>
      <c r="AT34" s="879"/>
      <c r="AU34" s="879">
        <v>1063</v>
      </c>
      <c r="AV34" s="879"/>
      <c r="AW34" s="879"/>
      <c r="AX34" s="879"/>
      <c r="AY34" s="879"/>
      <c r="AZ34" s="880" t="s">
        <v>583</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904</v>
      </c>
      <c r="R35" s="807"/>
      <c r="S35" s="807"/>
      <c r="T35" s="807"/>
      <c r="U35" s="807"/>
      <c r="V35" s="807">
        <v>897</v>
      </c>
      <c r="W35" s="807"/>
      <c r="X35" s="807"/>
      <c r="Y35" s="807"/>
      <c r="Z35" s="807"/>
      <c r="AA35" s="807">
        <v>7</v>
      </c>
      <c r="AB35" s="807"/>
      <c r="AC35" s="807"/>
      <c r="AD35" s="807"/>
      <c r="AE35" s="808"/>
      <c r="AF35" s="809" t="s">
        <v>130</v>
      </c>
      <c r="AG35" s="810"/>
      <c r="AH35" s="810"/>
      <c r="AI35" s="810"/>
      <c r="AJ35" s="811"/>
      <c r="AK35" s="878">
        <v>144</v>
      </c>
      <c r="AL35" s="879"/>
      <c r="AM35" s="879"/>
      <c r="AN35" s="879"/>
      <c r="AO35" s="879"/>
      <c r="AP35" s="879">
        <v>1832</v>
      </c>
      <c r="AQ35" s="879"/>
      <c r="AR35" s="879"/>
      <c r="AS35" s="879"/>
      <c r="AT35" s="879"/>
      <c r="AU35" s="879">
        <v>1343</v>
      </c>
      <c r="AV35" s="879"/>
      <c r="AW35" s="879"/>
      <c r="AX35" s="879"/>
      <c r="AY35" s="879"/>
      <c r="AZ35" s="880" t="s">
        <v>583</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417</v>
      </c>
      <c r="C36" s="804"/>
      <c r="D36" s="804"/>
      <c r="E36" s="804"/>
      <c r="F36" s="804"/>
      <c r="G36" s="804"/>
      <c r="H36" s="804"/>
      <c r="I36" s="804"/>
      <c r="J36" s="804"/>
      <c r="K36" s="804"/>
      <c r="L36" s="804"/>
      <c r="M36" s="804"/>
      <c r="N36" s="804"/>
      <c r="O36" s="804"/>
      <c r="P36" s="805"/>
      <c r="Q36" s="806">
        <v>126</v>
      </c>
      <c r="R36" s="807"/>
      <c r="S36" s="807"/>
      <c r="T36" s="807"/>
      <c r="U36" s="807"/>
      <c r="V36" s="807">
        <v>126</v>
      </c>
      <c r="W36" s="807"/>
      <c r="X36" s="807"/>
      <c r="Y36" s="807"/>
      <c r="Z36" s="807"/>
      <c r="AA36" s="807">
        <v>0</v>
      </c>
      <c r="AB36" s="807"/>
      <c r="AC36" s="807"/>
      <c r="AD36" s="807"/>
      <c r="AE36" s="808"/>
      <c r="AF36" s="809" t="s">
        <v>130</v>
      </c>
      <c r="AG36" s="810"/>
      <c r="AH36" s="810"/>
      <c r="AI36" s="810"/>
      <c r="AJ36" s="811"/>
      <c r="AK36" s="878">
        <v>84</v>
      </c>
      <c r="AL36" s="879"/>
      <c r="AM36" s="879"/>
      <c r="AN36" s="879"/>
      <c r="AO36" s="879"/>
      <c r="AP36" s="879">
        <v>672</v>
      </c>
      <c r="AQ36" s="879"/>
      <c r="AR36" s="879"/>
      <c r="AS36" s="879"/>
      <c r="AT36" s="879"/>
      <c r="AU36" s="879">
        <v>672</v>
      </c>
      <c r="AV36" s="879"/>
      <c r="AW36" s="879"/>
      <c r="AX36" s="879"/>
      <c r="AY36" s="879"/>
      <c r="AZ36" s="880" t="s">
        <v>583</v>
      </c>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418</v>
      </c>
      <c r="C37" s="804"/>
      <c r="D37" s="804"/>
      <c r="E37" s="804"/>
      <c r="F37" s="804"/>
      <c r="G37" s="804"/>
      <c r="H37" s="804"/>
      <c r="I37" s="804"/>
      <c r="J37" s="804"/>
      <c r="K37" s="804"/>
      <c r="L37" s="804"/>
      <c r="M37" s="804"/>
      <c r="N37" s="804"/>
      <c r="O37" s="804"/>
      <c r="P37" s="805"/>
      <c r="Q37" s="806">
        <v>41</v>
      </c>
      <c r="R37" s="807"/>
      <c r="S37" s="807"/>
      <c r="T37" s="807"/>
      <c r="U37" s="807"/>
      <c r="V37" s="807">
        <v>41</v>
      </c>
      <c r="W37" s="807"/>
      <c r="X37" s="807"/>
      <c r="Y37" s="807"/>
      <c r="Z37" s="807"/>
      <c r="AA37" s="807">
        <v>0</v>
      </c>
      <c r="AB37" s="807"/>
      <c r="AC37" s="807"/>
      <c r="AD37" s="807"/>
      <c r="AE37" s="808"/>
      <c r="AF37" s="809" t="s">
        <v>130</v>
      </c>
      <c r="AG37" s="810"/>
      <c r="AH37" s="810"/>
      <c r="AI37" s="810"/>
      <c r="AJ37" s="811"/>
      <c r="AK37" s="878">
        <v>36</v>
      </c>
      <c r="AL37" s="879"/>
      <c r="AM37" s="879"/>
      <c r="AN37" s="879"/>
      <c r="AO37" s="879"/>
      <c r="AP37" s="879">
        <v>174</v>
      </c>
      <c r="AQ37" s="879"/>
      <c r="AR37" s="879"/>
      <c r="AS37" s="879"/>
      <c r="AT37" s="879"/>
      <c r="AU37" s="879">
        <v>174</v>
      </c>
      <c r="AV37" s="879"/>
      <c r="AW37" s="879"/>
      <c r="AX37" s="879"/>
      <c r="AY37" s="879"/>
      <c r="AZ37" s="880" t="s">
        <v>583</v>
      </c>
      <c r="BA37" s="880"/>
      <c r="BB37" s="880"/>
      <c r="BC37" s="880"/>
      <c r="BD37" s="880"/>
      <c r="BE37" s="876" t="s">
        <v>415</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463</v>
      </c>
      <c r="AG63" s="890"/>
      <c r="AH63" s="890"/>
      <c r="AI63" s="890"/>
      <c r="AJ63" s="891"/>
      <c r="AK63" s="892"/>
      <c r="AL63" s="887"/>
      <c r="AM63" s="887"/>
      <c r="AN63" s="887"/>
      <c r="AO63" s="887"/>
      <c r="AP63" s="890">
        <v>4111</v>
      </c>
      <c r="AQ63" s="890"/>
      <c r="AR63" s="890"/>
      <c r="AS63" s="890"/>
      <c r="AT63" s="890"/>
      <c r="AU63" s="890">
        <v>3256</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399</v>
      </c>
      <c r="R66" s="766"/>
      <c r="S66" s="766"/>
      <c r="T66" s="766"/>
      <c r="U66" s="767"/>
      <c r="V66" s="765" t="s">
        <v>400</v>
      </c>
      <c r="W66" s="766"/>
      <c r="X66" s="766"/>
      <c r="Y66" s="766"/>
      <c r="Z66" s="767"/>
      <c r="AA66" s="765" t="s">
        <v>401</v>
      </c>
      <c r="AB66" s="766"/>
      <c r="AC66" s="766"/>
      <c r="AD66" s="766"/>
      <c r="AE66" s="767"/>
      <c r="AF66" s="900" t="s">
        <v>402</v>
      </c>
      <c r="AG66" s="861"/>
      <c r="AH66" s="861"/>
      <c r="AI66" s="861"/>
      <c r="AJ66" s="901"/>
      <c r="AK66" s="765" t="s">
        <v>403</v>
      </c>
      <c r="AL66" s="789"/>
      <c r="AM66" s="789"/>
      <c r="AN66" s="789"/>
      <c r="AO66" s="790"/>
      <c r="AP66" s="765" t="s">
        <v>404</v>
      </c>
      <c r="AQ66" s="766"/>
      <c r="AR66" s="766"/>
      <c r="AS66" s="766"/>
      <c r="AT66" s="767"/>
      <c r="AU66" s="765" t="s">
        <v>423</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1</v>
      </c>
      <c r="R68" s="914"/>
      <c r="S68" s="914"/>
      <c r="T68" s="914"/>
      <c r="U68" s="914"/>
      <c r="V68" s="914">
        <v>0</v>
      </c>
      <c r="W68" s="914"/>
      <c r="X68" s="914"/>
      <c r="Y68" s="914"/>
      <c r="Z68" s="914"/>
      <c r="AA68" s="914">
        <v>1</v>
      </c>
      <c r="AB68" s="914"/>
      <c r="AC68" s="914"/>
      <c r="AD68" s="914"/>
      <c r="AE68" s="914"/>
      <c r="AF68" s="914">
        <v>1</v>
      </c>
      <c r="AG68" s="914"/>
      <c r="AH68" s="914"/>
      <c r="AI68" s="914"/>
      <c r="AJ68" s="914"/>
      <c r="AK68" s="914" t="s">
        <v>597</v>
      </c>
      <c r="AL68" s="914"/>
      <c r="AM68" s="914"/>
      <c r="AN68" s="914"/>
      <c r="AO68" s="914"/>
      <c r="AP68" s="914" t="s">
        <v>597</v>
      </c>
      <c r="AQ68" s="914"/>
      <c r="AR68" s="914"/>
      <c r="AS68" s="914"/>
      <c r="AT68" s="914"/>
      <c r="AU68" s="914" t="s">
        <v>597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155</v>
      </c>
      <c r="R69" s="879"/>
      <c r="S69" s="879"/>
      <c r="T69" s="879"/>
      <c r="U69" s="879"/>
      <c r="V69" s="879">
        <v>138</v>
      </c>
      <c r="W69" s="879"/>
      <c r="X69" s="879"/>
      <c r="Y69" s="879"/>
      <c r="Z69" s="879"/>
      <c r="AA69" s="879">
        <v>17</v>
      </c>
      <c r="AB69" s="879"/>
      <c r="AC69" s="879"/>
      <c r="AD69" s="879"/>
      <c r="AE69" s="879"/>
      <c r="AF69" s="879">
        <v>17</v>
      </c>
      <c r="AG69" s="879"/>
      <c r="AH69" s="879"/>
      <c r="AI69" s="879"/>
      <c r="AJ69" s="879"/>
      <c r="AK69" s="879" t="s">
        <v>597</v>
      </c>
      <c r="AL69" s="879"/>
      <c r="AM69" s="879"/>
      <c r="AN69" s="879"/>
      <c r="AO69" s="879"/>
      <c r="AP69" s="879" t="s">
        <v>597</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133</v>
      </c>
      <c r="R70" s="879"/>
      <c r="S70" s="879"/>
      <c r="T70" s="879"/>
      <c r="U70" s="879"/>
      <c r="V70" s="879">
        <v>128</v>
      </c>
      <c r="W70" s="879"/>
      <c r="X70" s="879"/>
      <c r="Y70" s="879"/>
      <c r="Z70" s="879"/>
      <c r="AA70" s="879">
        <v>6</v>
      </c>
      <c r="AB70" s="879"/>
      <c r="AC70" s="879"/>
      <c r="AD70" s="879"/>
      <c r="AE70" s="879"/>
      <c r="AF70" s="879">
        <v>6</v>
      </c>
      <c r="AG70" s="879"/>
      <c r="AH70" s="879"/>
      <c r="AI70" s="879"/>
      <c r="AJ70" s="879"/>
      <c r="AK70" s="879" t="s">
        <v>597</v>
      </c>
      <c r="AL70" s="879"/>
      <c r="AM70" s="879"/>
      <c r="AN70" s="879"/>
      <c r="AO70" s="879"/>
      <c r="AP70" s="879" t="s">
        <v>597</v>
      </c>
      <c r="AQ70" s="879"/>
      <c r="AR70" s="879"/>
      <c r="AS70" s="879"/>
      <c r="AT70" s="879"/>
      <c r="AU70" s="879" t="s">
        <v>597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187</v>
      </c>
      <c r="R71" s="879"/>
      <c r="S71" s="879"/>
      <c r="T71" s="879"/>
      <c r="U71" s="879"/>
      <c r="V71" s="879">
        <v>177</v>
      </c>
      <c r="W71" s="879"/>
      <c r="X71" s="879"/>
      <c r="Y71" s="879"/>
      <c r="Z71" s="879"/>
      <c r="AA71" s="879">
        <v>10</v>
      </c>
      <c r="AB71" s="879"/>
      <c r="AC71" s="879"/>
      <c r="AD71" s="879"/>
      <c r="AE71" s="879"/>
      <c r="AF71" s="879">
        <v>10</v>
      </c>
      <c r="AG71" s="879"/>
      <c r="AH71" s="879"/>
      <c r="AI71" s="879"/>
      <c r="AJ71" s="879"/>
      <c r="AK71" s="879" t="s">
        <v>597</v>
      </c>
      <c r="AL71" s="879"/>
      <c r="AM71" s="879"/>
      <c r="AN71" s="879"/>
      <c r="AO71" s="879"/>
      <c r="AP71" s="879">
        <v>180</v>
      </c>
      <c r="AQ71" s="879"/>
      <c r="AR71" s="879"/>
      <c r="AS71" s="879"/>
      <c r="AT71" s="879"/>
      <c r="AU71" s="879">
        <v>125</v>
      </c>
      <c r="AV71" s="879"/>
      <c r="AW71" s="879"/>
      <c r="AX71" s="879"/>
      <c r="AY71" s="879"/>
      <c r="AZ71" s="925" t="s">
        <v>594</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587</v>
      </c>
      <c r="C72" s="922"/>
      <c r="D72" s="922"/>
      <c r="E72" s="922"/>
      <c r="F72" s="922"/>
      <c r="G72" s="922"/>
      <c r="H72" s="922"/>
      <c r="I72" s="922"/>
      <c r="J72" s="922"/>
      <c r="K72" s="922"/>
      <c r="L72" s="922"/>
      <c r="M72" s="922"/>
      <c r="N72" s="922"/>
      <c r="O72" s="922"/>
      <c r="P72" s="923"/>
      <c r="Q72" s="924">
        <v>805</v>
      </c>
      <c r="R72" s="879"/>
      <c r="S72" s="879"/>
      <c r="T72" s="879"/>
      <c r="U72" s="879"/>
      <c r="V72" s="879">
        <v>804</v>
      </c>
      <c r="W72" s="879"/>
      <c r="X72" s="879"/>
      <c r="Y72" s="879"/>
      <c r="Z72" s="879"/>
      <c r="AA72" s="879">
        <v>1</v>
      </c>
      <c r="AB72" s="879"/>
      <c r="AC72" s="879"/>
      <c r="AD72" s="879"/>
      <c r="AE72" s="879"/>
      <c r="AF72" s="879">
        <v>1</v>
      </c>
      <c r="AG72" s="879"/>
      <c r="AH72" s="879"/>
      <c r="AI72" s="879"/>
      <c r="AJ72" s="879"/>
      <c r="AK72" s="879" t="s">
        <v>597</v>
      </c>
      <c r="AL72" s="879"/>
      <c r="AM72" s="879"/>
      <c r="AN72" s="879"/>
      <c r="AO72" s="879"/>
      <c r="AP72" s="879">
        <v>76</v>
      </c>
      <c r="AQ72" s="879"/>
      <c r="AR72" s="879"/>
      <c r="AS72" s="879"/>
      <c r="AT72" s="879"/>
      <c r="AU72" s="879">
        <v>55</v>
      </c>
      <c r="AV72" s="879"/>
      <c r="AW72" s="879"/>
      <c r="AX72" s="879"/>
      <c r="AY72" s="879"/>
      <c r="AZ72" s="925" t="s">
        <v>595</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943</v>
      </c>
      <c r="R73" s="879"/>
      <c r="S73" s="879"/>
      <c r="T73" s="879"/>
      <c r="U73" s="879"/>
      <c r="V73" s="879">
        <v>913</v>
      </c>
      <c r="W73" s="879"/>
      <c r="X73" s="879"/>
      <c r="Y73" s="879"/>
      <c r="Z73" s="879"/>
      <c r="AA73" s="879">
        <v>30</v>
      </c>
      <c r="AB73" s="879"/>
      <c r="AC73" s="879"/>
      <c r="AD73" s="879"/>
      <c r="AE73" s="879"/>
      <c r="AF73" s="879">
        <v>30</v>
      </c>
      <c r="AG73" s="879"/>
      <c r="AH73" s="879"/>
      <c r="AI73" s="879"/>
      <c r="AJ73" s="879"/>
      <c r="AK73" s="879" t="s">
        <v>597</v>
      </c>
      <c r="AL73" s="879"/>
      <c r="AM73" s="879"/>
      <c r="AN73" s="879"/>
      <c r="AO73" s="879"/>
      <c r="AP73" s="879">
        <v>4518</v>
      </c>
      <c r="AQ73" s="879"/>
      <c r="AR73" s="879"/>
      <c r="AS73" s="879"/>
      <c r="AT73" s="879"/>
      <c r="AU73" s="879">
        <v>1129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589</v>
      </c>
      <c r="C74" s="922"/>
      <c r="D74" s="922"/>
      <c r="E74" s="922"/>
      <c r="F74" s="922"/>
      <c r="G74" s="922"/>
      <c r="H74" s="922"/>
      <c r="I74" s="922"/>
      <c r="J74" s="922"/>
      <c r="K74" s="922"/>
      <c r="L74" s="922"/>
      <c r="M74" s="922"/>
      <c r="N74" s="922"/>
      <c r="O74" s="922"/>
      <c r="P74" s="923"/>
      <c r="Q74" s="924">
        <v>15</v>
      </c>
      <c r="R74" s="879"/>
      <c r="S74" s="879"/>
      <c r="T74" s="879"/>
      <c r="U74" s="879"/>
      <c r="V74" s="879">
        <v>13</v>
      </c>
      <c r="W74" s="879"/>
      <c r="X74" s="879"/>
      <c r="Y74" s="879"/>
      <c r="Z74" s="879"/>
      <c r="AA74" s="879">
        <v>2</v>
      </c>
      <c r="AB74" s="879"/>
      <c r="AC74" s="879"/>
      <c r="AD74" s="879"/>
      <c r="AE74" s="879"/>
      <c r="AF74" s="879">
        <v>2</v>
      </c>
      <c r="AG74" s="879"/>
      <c r="AH74" s="879"/>
      <c r="AI74" s="879"/>
      <c r="AJ74" s="879"/>
      <c r="AK74" s="879" t="s">
        <v>597</v>
      </c>
      <c r="AL74" s="879"/>
      <c r="AM74" s="879"/>
      <c r="AN74" s="879"/>
      <c r="AO74" s="879"/>
      <c r="AP74" s="879" t="s">
        <v>597</v>
      </c>
      <c r="AQ74" s="879"/>
      <c r="AR74" s="879"/>
      <c r="AS74" s="879"/>
      <c r="AT74" s="879"/>
      <c r="AU74" s="879" t="s">
        <v>597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590</v>
      </c>
      <c r="C75" s="922"/>
      <c r="D75" s="922"/>
      <c r="E75" s="922"/>
      <c r="F75" s="922"/>
      <c r="G75" s="922"/>
      <c r="H75" s="922"/>
      <c r="I75" s="922"/>
      <c r="J75" s="922"/>
      <c r="K75" s="922"/>
      <c r="L75" s="922"/>
      <c r="M75" s="922"/>
      <c r="N75" s="922"/>
      <c r="O75" s="922"/>
      <c r="P75" s="923"/>
      <c r="Q75" s="927">
        <v>125</v>
      </c>
      <c r="R75" s="928"/>
      <c r="S75" s="928"/>
      <c r="T75" s="928"/>
      <c r="U75" s="878"/>
      <c r="V75" s="929">
        <v>113</v>
      </c>
      <c r="W75" s="928"/>
      <c r="X75" s="928"/>
      <c r="Y75" s="928"/>
      <c r="Z75" s="878"/>
      <c r="AA75" s="929">
        <v>12</v>
      </c>
      <c r="AB75" s="928"/>
      <c r="AC75" s="928"/>
      <c r="AD75" s="928"/>
      <c r="AE75" s="878"/>
      <c r="AF75" s="929">
        <v>12</v>
      </c>
      <c r="AG75" s="928"/>
      <c r="AH75" s="928"/>
      <c r="AI75" s="928"/>
      <c r="AJ75" s="878"/>
      <c r="AK75" s="879" t="s">
        <v>597</v>
      </c>
      <c r="AL75" s="879"/>
      <c r="AM75" s="879"/>
      <c r="AN75" s="879"/>
      <c r="AO75" s="879"/>
      <c r="AP75" s="879" t="s">
        <v>597</v>
      </c>
      <c r="AQ75" s="879"/>
      <c r="AR75" s="879"/>
      <c r="AS75" s="879"/>
      <c r="AT75" s="879"/>
      <c r="AU75" s="879" t="s">
        <v>597</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591</v>
      </c>
      <c r="C76" s="922"/>
      <c r="D76" s="922"/>
      <c r="E76" s="922"/>
      <c r="F76" s="922"/>
      <c r="G76" s="922"/>
      <c r="H76" s="922"/>
      <c r="I76" s="922"/>
      <c r="J76" s="922"/>
      <c r="K76" s="922"/>
      <c r="L76" s="922"/>
      <c r="M76" s="922"/>
      <c r="N76" s="922"/>
      <c r="O76" s="922"/>
      <c r="P76" s="923"/>
      <c r="Q76" s="927">
        <v>5261</v>
      </c>
      <c r="R76" s="928"/>
      <c r="S76" s="928"/>
      <c r="T76" s="928"/>
      <c r="U76" s="878"/>
      <c r="V76" s="929">
        <v>4318</v>
      </c>
      <c r="W76" s="928"/>
      <c r="X76" s="928"/>
      <c r="Y76" s="928"/>
      <c r="Z76" s="878"/>
      <c r="AA76" s="929">
        <v>943</v>
      </c>
      <c r="AB76" s="928"/>
      <c r="AC76" s="928"/>
      <c r="AD76" s="928"/>
      <c r="AE76" s="878"/>
      <c r="AF76" s="929">
        <v>943</v>
      </c>
      <c r="AG76" s="928"/>
      <c r="AH76" s="928"/>
      <c r="AI76" s="928"/>
      <c r="AJ76" s="878"/>
      <c r="AK76" s="929">
        <v>3</v>
      </c>
      <c r="AL76" s="928"/>
      <c r="AM76" s="928"/>
      <c r="AN76" s="928"/>
      <c r="AO76" s="878"/>
      <c r="AP76" s="879" t="s">
        <v>597</v>
      </c>
      <c r="AQ76" s="879"/>
      <c r="AR76" s="879"/>
      <c r="AS76" s="879"/>
      <c r="AT76" s="879"/>
      <c r="AU76" s="879" t="s">
        <v>597</v>
      </c>
      <c r="AV76" s="879"/>
      <c r="AW76" s="879"/>
      <c r="AX76" s="879"/>
      <c r="AY76" s="879"/>
      <c r="AZ76" s="925" t="s">
        <v>594</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591</v>
      </c>
      <c r="C77" s="922"/>
      <c r="D77" s="922"/>
      <c r="E77" s="922"/>
      <c r="F77" s="922"/>
      <c r="G77" s="922"/>
      <c r="H77" s="922"/>
      <c r="I77" s="922"/>
      <c r="J77" s="922"/>
      <c r="K77" s="922"/>
      <c r="L77" s="922"/>
      <c r="M77" s="922"/>
      <c r="N77" s="922"/>
      <c r="O77" s="922"/>
      <c r="P77" s="923"/>
      <c r="Q77" s="927">
        <v>8</v>
      </c>
      <c r="R77" s="928"/>
      <c r="S77" s="928"/>
      <c r="T77" s="928"/>
      <c r="U77" s="878"/>
      <c r="V77" s="929">
        <v>8</v>
      </c>
      <c r="W77" s="928"/>
      <c r="X77" s="928"/>
      <c r="Y77" s="928"/>
      <c r="Z77" s="878"/>
      <c r="AA77" s="929" t="s">
        <v>597</v>
      </c>
      <c r="AB77" s="928"/>
      <c r="AC77" s="928"/>
      <c r="AD77" s="928"/>
      <c r="AE77" s="878"/>
      <c r="AF77" s="929" t="s">
        <v>597</v>
      </c>
      <c r="AG77" s="928"/>
      <c r="AH77" s="928"/>
      <c r="AI77" s="928"/>
      <c r="AJ77" s="878"/>
      <c r="AK77" s="929" t="s">
        <v>597</v>
      </c>
      <c r="AL77" s="928"/>
      <c r="AM77" s="928"/>
      <c r="AN77" s="928"/>
      <c r="AO77" s="878"/>
      <c r="AP77" s="879" t="s">
        <v>597</v>
      </c>
      <c r="AQ77" s="879"/>
      <c r="AR77" s="879"/>
      <c r="AS77" s="879"/>
      <c r="AT77" s="879"/>
      <c r="AU77" s="879" t="s">
        <v>597</v>
      </c>
      <c r="AV77" s="879"/>
      <c r="AW77" s="879"/>
      <c r="AX77" s="879"/>
      <c r="AY77" s="879"/>
      <c r="AZ77" s="925" t="s">
        <v>596</v>
      </c>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592</v>
      </c>
      <c r="C78" s="922"/>
      <c r="D78" s="922"/>
      <c r="E78" s="922"/>
      <c r="F78" s="922"/>
      <c r="G78" s="922"/>
      <c r="H78" s="922"/>
      <c r="I78" s="922"/>
      <c r="J78" s="922"/>
      <c r="K78" s="922"/>
      <c r="L78" s="922"/>
      <c r="M78" s="922"/>
      <c r="N78" s="922"/>
      <c r="O78" s="922"/>
      <c r="P78" s="923"/>
      <c r="Q78" s="924">
        <v>65</v>
      </c>
      <c r="R78" s="879"/>
      <c r="S78" s="879"/>
      <c r="T78" s="879"/>
      <c r="U78" s="879"/>
      <c r="V78" s="879">
        <v>57</v>
      </c>
      <c r="W78" s="879"/>
      <c r="X78" s="879"/>
      <c r="Y78" s="879"/>
      <c r="Z78" s="879"/>
      <c r="AA78" s="879">
        <v>8</v>
      </c>
      <c r="AB78" s="879"/>
      <c r="AC78" s="879"/>
      <c r="AD78" s="879"/>
      <c r="AE78" s="879"/>
      <c r="AF78" s="879">
        <v>8</v>
      </c>
      <c r="AG78" s="879"/>
      <c r="AH78" s="879"/>
      <c r="AI78" s="879"/>
      <c r="AJ78" s="879"/>
      <c r="AK78" s="879" t="s">
        <v>597</v>
      </c>
      <c r="AL78" s="879"/>
      <c r="AM78" s="879"/>
      <c r="AN78" s="879"/>
      <c r="AO78" s="879"/>
      <c r="AP78" s="879" t="s">
        <v>597</v>
      </c>
      <c r="AQ78" s="879"/>
      <c r="AR78" s="879"/>
      <c r="AS78" s="879"/>
      <c r="AT78" s="879"/>
      <c r="AU78" s="879" t="s">
        <v>597</v>
      </c>
      <c r="AV78" s="879"/>
      <c r="AW78" s="879"/>
      <c r="AX78" s="879"/>
      <c r="AY78" s="879"/>
      <c r="AZ78" s="925" t="s">
        <v>594</v>
      </c>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592</v>
      </c>
      <c r="C79" s="922"/>
      <c r="D79" s="922"/>
      <c r="E79" s="922"/>
      <c r="F79" s="922"/>
      <c r="G79" s="922"/>
      <c r="H79" s="922"/>
      <c r="I79" s="922"/>
      <c r="J79" s="922"/>
      <c r="K79" s="922"/>
      <c r="L79" s="922"/>
      <c r="M79" s="922"/>
      <c r="N79" s="922"/>
      <c r="O79" s="922"/>
      <c r="P79" s="923"/>
      <c r="Q79" s="924">
        <v>143922</v>
      </c>
      <c r="R79" s="879"/>
      <c r="S79" s="879"/>
      <c r="T79" s="879"/>
      <c r="U79" s="879"/>
      <c r="V79" s="879">
        <v>139310</v>
      </c>
      <c r="W79" s="879"/>
      <c r="X79" s="879"/>
      <c r="Y79" s="879"/>
      <c r="Z79" s="879"/>
      <c r="AA79" s="879">
        <v>4612</v>
      </c>
      <c r="AB79" s="879"/>
      <c r="AC79" s="879"/>
      <c r="AD79" s="879"/>
      <c r="AE79" s="879"/>
      <c r="AF79" s="879">
        <v>4612</v>
      </c>
      <c r="AG79" s="879"/>
      <c r="AH79" s="879"/>
      <c r="AI79" s="879"/>
      <c r="AJ79" s="879"/>
      <c r="AK79" s="879" t="s">
        <v>597</v>
      </c>
      <c r="AL79" s="879"/>
      <c r="AM79" s="879"/>
      <c r="AN79" s="879"/>
      <c r="AO79" s="879"/>
      <c r="AP79" s="879" t="s">
        <v>597</v>
      </c>
      <c r="AQ79" s="879"/>
      <c r="AR79" s="879"/>
      <c r="AS79" s="879"/>
      <c r="AT79" s="879"/>
      <c r="AU79" s="879" t="s">
        <v>597</v>
      </c>
      <c r="AV79" s="879"/>
      <c r="AW79" s="879"/>
      <c r="AX79" s="879"/>
      <c r="AY79" s="879"/>
      <c r="AZ79" s="925" t="s">
        <v>595</v>
      </c>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593</v>
      </c>
      <c r="C80" s="922"/>
      <c r="D80" s="922"/>
      <c r="E80" s="922"/>
      <c r="F80" s="922"/>
      <c r="G80" s="922"/>
      <c r="H80" s="922"/>
      <c r="I80" s="922"/>
      <c r="J80" s="922"/>
      <c r="K80" s="922"/>
      <c r="L80" s="922"/>
      <c r="M80" s="922"/>
      <c r="N80" s="922"/>
      <c r="O80" s="922"/>
      <c r="P80" s="923"/>
      <c r="Q80" s="924">
        <v>57</v>
      </c>
      <c r="R80" s="879"/>
      <c r="S80" s="879"/>
      <c r="T80" s="879"/>
      <c r="U80" s="879"/>
      <c r="V80" s="879">
        <v>57</v>
      </c>
      <c r="W80" s="879"/>
      <c r="X80" s="879"/>
      <c r="Y80" s="879"/>
      <c r="Z80" s="879"/>
      <c r="AA80" s="929" t="s">
        <v>597</v>
      </c>
      <c r="AB80" s="928"/>
      <c r="AC80" s="928"/>
      <c r="AD80" s="928"/>
      <c r="AE80" s="878"/>
      <c r="AF80" s="929" t="s">
        <v>597</v>
      </c>
      <c r="AG80" s="928"/>
      <c r="AH80" s="928"/>
      <c r="AI80" s="928"/>
      <c r="AJ80" s="878"/>
      <c r="AK80" s="929" t="s">
        <v>597</v>
      </c>
      <c r="AL80" s="928"/>
      <c r="AM80" s="928"/>
      <c r="AN80" s="928"/>
      <c r="AO80" s="878"/>
      <c r="AP80" s="879" t="s">
        <v>597</v>
      </c>
      <c r="AQ80" s="879"/>
      <c r="AR80" s="879"/>
      <c r="AS80" s="879"/>
      <c r="AT80" s="879"/>
      <c r="AU80" s="879" t="s">
        <v>597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5642</v>
      </c>
      <c r="AG88" s="890"/>
      <c r="AH88" s="890"/>
      <c r="AI88" s="890"/>
      <c r="AJ88" s="890"/>
      <c r="AK88" s="887"/>
      <c r="AL88" s="887"/>
      <c r="AM88" s="887"/>
      <c r="AN88" s="887"/>
      <c r="AO88" s="887"/>
      <c r="AP88" s="890">
        <v>4774</v>
      </c>
      <c r="AQ88" s="890"/>
      <c r="AR88" s="890"/>
      <c r="AS88" s="890"/>
      <c r="AT88" s="890"/>
      <c r="AU88" s="890">
        <v>1309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310</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310</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2317642</v>
      </c>
      <c r="AB110" s="950"/>
      <c r="AC110" s="950"/>
      <c r="AD110" s="950"/>
      <c r="AE110" s="951"/>
      <c r="AF110" s="952">
        <v>2313799</v>
      </c>
      <c r="AG110" s="950"/>
      <c r="AH110" s="950"/>
      <c r="AI110" s="950"/>
      <c r="AJ110" s="951"/>
      <c r="AK110" s="952">
        <v>2245561</v>
      </c>
      <c r="AL110" s="950"/>
      <c r="AM110" s="950"/>
      <c r="AN110" s="950"/>
      <c r="AO110" s="951"/>
      <c r="AP110" s="953">
        <v>27.3</v>
      </c>
      <c r="AQ110" s="954"/>
      <c r="AR110" s="954"/>
      <c r="AS110" s="954"/>
      <c r="AT110" s="955"/>
      <c r="AU110" s="956" t="s">
        <v>72</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15933773</v>
      </c>
      <c r="BR110" s="985"/>
      <c r="BS110" s="985"/>
      <c r="BT110" s="985"/>
      <c r="BU110" s="985"/>
      <c r="BV110" s="985">
        <v>15224062</v>
      </c>
      <c r="BW110" s="985"/>
      <c r="BX110" s="985"/>
      <c r="BY110" s="985"/>
      <c r="BZ110" s="985"/>
      <c r="CA110" s="985">
        <v>14631227</v>
      </c>
      <c r="CB110" s="985"/>
      <c r="CC110" s="985"/>
      <c r="CD110" s="985"/>
      <c r="CE110" s="985"/>
      <c r="CF110" s="999">
        <v>177.8</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130</v>
      </c>
      <c r="DM110" s="985"/>
      <c r="DN110" s="985"/>
      <c r="DO110" s="985"/>
      <c r="DP110" s="985"/>
      <c r="DQ110" s="985" t="s">
        <v>442</v>
      </c>
      <c r="DR110" s="985"/>
      <c r="DS110" s="985"/>
      <c r="DT110" s="985"/>
      <c r="DU110" s="985"/>
      <c r="DV110" s="986" t="s">
        <v>130</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130</v>
      </c>
      <c r="AB111" s="992"/>
      <c r="AC111" s="992"/>
      <c r="AD111" s="992"/>
      <c r="AE111" s="993"/>
      <c r="AF111" s="994" t="s">
        <v>130</v>
      </c>
      <c r="AG111" s="992"/>
      <c r="AH111" s="992"/>
      <c r="AI111" s="992"/>
      <c r="AJ111" s="993"/>
      <c r="AK111" s="994" t="s">
        <v>130</v>
      </c>
      <c r="AL111" s="992"/>
      <c r="AM111" s="992"/>
      <c r="AN111" s="992"/>
      <c r="AO111" s="993"/>
      <c r="AP111" s="995" t="s">
        <v>442</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441</v>
      </c>
      <c r="BR111" s="978"/>
      <c r="BS111" s="978"/>
      <c r="BT111" s="978"/>
      <c r="BU111" s="978"/>
      <c r="BV111" s="978" t="s">
        <v>441</v>
      </c>
      <c r="BW111" s="978"/>
      <c r="BX111" s="978"/>
      <c r="BY111" s="978"/>
      <c r="BZ111" s="978"/>
      <c r="CA111" s="978" t="s">
        <v>130</v>
      </c>
      <c r="CB111" s="978"/>
      <c r="CC111" s="978"/>
      <c r="CD111" s="978"/>
      <c r="CE111" s="978"/>
      <c r="CF111" s="972" t="s">
        <v>441</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130</v>
      </c>
      <c r="DH111" s="978"/>
      <c r="DI111" s="978"/>
      <c r="DJ111" s="978"/>
      <c r="DK111" s="978"/>
      <c r="DL111" s="978" t="s">
        <v>441</v>
      </c>
      <c r="DM111" s="978"/>
      <c r="DN111" s="978"/>
      <c r="DO111" s="978"/>
      <c r="DP111" s="978"/>
      <c r="DQ111" s="978" t="s">
        <v>441</v>
      </c>
      <c r="DR111" s="978"/>
      <c r="DS111" s="978"/>
      <c r="DT111" s="978"/>
      <c r="DU111" s="978"/>
      <c r="DV111" s="979" t="s">
        <v>441</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441</v>
      </c>
      <c r="AG112" s="1017"/>
      <c r="AH112" s="1017"/>
      <c r="AI112" s="1017"/>
      <c r="AJ112" s="1018"/>
      <c r="AK112" s="1019" t="s">
        <v>130</v>
      </c>
      <c r="AL112" s="1017"/>
      <c r="AM112" s="1017"/>
      <c r="AN112" s="1017"/>
      <c r="AO112" s="1018"/>
      <c r="AP112" s="1020" t="s">
        <v>441</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3736990</v>
      </c>
      <c r="BR112" s="978"/>
      <c r="BS112" s="978"/>
      <c r="BT112" s="978"/>
      <c r="BU112" s="978"/>
      <c r="BV112" s="978">
        <v>3532888</v>
      </c>
      <c r="BW112" s="978"/>
      <c r="BX112" s="978"/>
      <c r="BY112" s="978"/>
      <c r="BZ112" s="978"/>
      <c r="CA112" s="978">
        <v>3256450</v>
      </c>
      <c r="CB112" s="978"/>
      <c r="CC112" s="978"/>
      <c r="CD112" s="978"/>
      <c r="CE112" s="978"/>
      <c r="CF112" s="972">
        <v>39.6</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130</v>
      </c>
      <c r="DM112" s="978"/>
      <c r="DN112" s="978"/>
      <c r="DO112" s="978"/>
      <c r="DP112" s="978"/>
      <c r="DQ112" s="978" t="s">
        <v>441</v>
      </c>
      <c r="DR112" s="978"/>
      <c r="DS112" s="978"/>
      <c r="DT112" s="978"/>
      <c r="DU112" s="978"/>
      <c r="DV112" s="979" t="s">
        <v>130</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438421</v>
      </c>
      <c r="AB113" s="992"/>
      <c r="AC113" s="992"/>
      <c r="AD113" s="992"/>
      <c r="AE113" s="993"/>
      <c r="AF113" s="994">
        <v>415605</v>
      </c>
      <c r="AG113" s="992"/>
      <c r="AH113" s="992"/>
      <c r="AI113" s="992"/>
      <c r="AJ113" s="993"/>
      <c r="AK113" s="994">
        <v>381518</v>
      </c>
      <c r="AL113" s="992"/>
      <c r="AM113" s="992"/>
      <c r="AN113" s="992"/>
      <c r="AO113" s="993"/>
      <c r="AP113" s="995">
        <v>4.5999999999999996</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1541399</v>
      </c>
      <c r="BR113" s="978"/>
      <c r="BS113" s="978"/>
      <c r="BT113" s="978"/>
      <c r="BU113" s="978"/>
      <c r="BV113" s="978">
        <v>1456191</v>
      </c>
      <c r="BW113" s="978"/>
      <c r="BX113" s="978"/>
      <c r="BY113" s="978"/>
      <c r="BZ113" s="978"/>
      <c r="CA113" s="978">
        <v>1309999</v>
      </c>
      <c r="CB113" s="978"/>
      <c r="CC113" s="978"/>
      <c r="CD113" s="978"/>
      <c r="CE113" s="978"/>
      <c r="CF113" s="972">
        <v>15.9</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441</v>
      </c>
      <c r="DH113" s="1017"/>
      <c r="DI113" s="1017"/>
      <c r="DJ113" s="1017"/>
      <c r="DK113" s="1018"/>
      <c r="DL113" s="1019" t="s">
        <v>130</v>
      </c>
      <c r="DM113" s="1017"/>
      <c r="DN113" s="1017"/>
      <c r="DO113" s="1017"/>
      <c r="DP113" s="1018"/>
      <c r="DQ113" s="1019" t="s">
        <v>130</v>
      </c>
      <c r="DR113" s="1017"/>
      <c r="DS113" s="1017"/>
      <c r="DT113" s="1017"/>
      <c r="DU113" s="1018"/>
      <c r="DV113" s="1020" t="s">
        <v>441</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31532</v>
      </c>
      <c r="AB114" s="1017"/>
      <c r="AC114" s="1017"/>
      <c r="AD114" s="1017"/>
      <c r="AE114" s="1018"/>
      <c r="AF114" s="1019">
        <v>71845</v>
      </c>
      <c r="AG114" s="1017"/>
      <c r="AH114" s="1017"/>
      <c r="AI114" s="1017"/>
      <c r="AJ114" s="1018"/>
      <c r="AK114" s="1019">
        <v>136109</v>
      </c>
      <c r="AL114" s="1017"/>
      <c r="AM114" s="1017"/>
      <c r="AN114" s="1017"/>
      <c r="AO114" s="1018"/>
      <c r="AP114" s="1020">
        <v>1.7</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2987331</v>
      </c>
      <c r="BR114" s="978"/>
      <c r="BS114" s="978"/>
      <c r="BT114" s="978"/>
      <c r="BU114" s="978"/>
      <c r="BV114" s="978">
        <v>2904416</v>
      </c>
      <c r="BW114" s="978"/>
      <c r="BX114" s="978"/>
      <c r="BY114" s="978"/>
      <c r="BZ114" s="978"/>
      <c r="CA114" s="978">
        <v>2842301</v>
      </c>
      <c r="CB114" s="978"/>
      <c r="CC114" s="978"/>
      <c r="CD114" s="978"/>
      <c r="CE114" s="978"/>
      <c r="CF114" s="972">
        <v>34.5</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442</v>
      </c>
      <c r="DM114" s="1017"/>
      <c r="DN114" s="1017"/>
      <c r="DO114" s="1017"/>
      <c r="DP114" s="1018"/>
      <c r="DQ114" s="1019" t="s">
        <v>130</v>
      </c>
      <c r="DR114" s="1017"/>
      <c r="DS114" s="1017"/>
      <c r="DT114" s="1017"/>
      <c r="DU114" s="1018"/>
      <c r="DV114" s="1020" t="s">
        <v>130</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442</v>
      </c>
      <c r="AB115" s="992"/>
      <c r="AC115" s="992"/>
      <c r="AD115" s="992"/>
      <c r="AE115" s="993"/>
      <c r="AF115" s="994" t="s">
        <v>130</v>
      </c>
      <c r="AG115" s="992"/>
      <c r="AH115" s="992"/>
      <c r="AI115" s="992"/>
      <c r="AJ115" s="993"/>
      <c r="AK115" s="994" t="s">
        <v>441</v>
      </c>
      <c r="AL115" s="992"/>
      <c r="AM115" s="992"/>
      <c r="AN115" s="992"/>
      <c r="AO115" s="993"/>
      <c r="AP115" s="995" t="s">
        <v>442</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441</v>
      </c>
      <c r="BW115" s="978"/>
      <c r="BX115" s="978"/>
      <c r="BY115" s="978"/>
      <c r="BZ115" s="978"/>
      <c r="CA115" s="978" t="s">
        <v>441</v>
      </c>
      <c r="CB115" s="978"/>
      <c r="CC115" s="978"/>
      <c r="CD115" s="978"/>
      <c r="CE115" s="978"/>
      <c r="CF115" s="972" t="s">
        <v>442</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441</v>
      </c>
      <c r="DH115" s="1017"/>
      <c r="DI115" s="1017"/>
      <c r="DJ115" s="1017"/>
      <c r="DK115" s="1018"/>
      <c r="DL115" s="1019" t="s">
        <v>130</v>
      </c>
      <c r="DM115" s="1017"/>
      <c r="DN115" s="1017"/>
      <c r="DO115" s="1017"/>
      <c r="DP115" s="1018"/>
      <c r="DQ115" s="1019" t="s">
        <v>442</v>
      </c>
      <c r="DR115" s="1017"/>
      <c r="DS115" s="1017"/>
      <c r="DT115" s="1017"/>
      <c r="DU115" s="1018"/>
      <c r="DV115" s="1020" t="s">
        <v>442</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441</v>
      </c>
      <c r="AG116" s="1017"/>
      <c r="AH116" s="1017"/>
      <c r="AI116" s="1017"/>
      <c r="AJ116" s="1018"/>
      <c r="AK116" s="1019" t="s">
        <v>442</v>
      </c>
      <c r="AL116" s="1017"/>
      <c r="AM116" s="1017"/>
      <c r="AN116" s="1017"/>
      <c r="AO116" s="1018"/>
      <c r="AP116" s="1020" t="s">
        <v>441</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130</v>
      </c>
      <c r="BR116" s="978"/>
      <c r="BS116" s="978"/>
      <c r="BT116" s="978"/>
      <c r="BU116" s="978"/>
      <c r="BV116" s="978" t="s">
        <v>130</v>
      </c>
      <c r="BW116" s="978"/>
      <c r="BX116" s="978"/>
      <c r="BY116" s="978"/>
      <c r="BZ116" s="978"/>
      <c r="CA116" s="978" t="s">
        <v>441</v>
      </c>
      <c r="CB116" s="978"/>
      <c r="CC116" s="978"/>
      <c r="CD116" s="978"/>
      <c r="CE116" s="978"/>
      <c r="CF116" s="972" t="s">
        <v>441</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441</v>
      </c>
      <c r="DH116" s="1017"/>
      <c r="DI116" s="1017"/>
      <c r="DJ116" s="1017"/>
      <c r="DK116" s="1018"/>
      <c r="DL116" s="1019" t="s">
        <v>442</v>
      </c>
      <c r="DM116" s="1017"/>
      <c r="DN116" s="1017"/>
      <c r="DO116" s="1017"/>
      <c r="DP116" s="1018"/>
      <c r="DQ116" s="1019" t="s">
        <v>130</v>
      </c>
      <c r="DR116" s="1017"/>
      <c r="DS116" s="1017"/>
      <c r="DT116" s="1017"/>
      <c r="DU116" s="1018"/>
      <c r="DV116" s="1020" t="s">
        <v>441</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2787595</v>
      </c>
      <c r="AB117" s="1035"/>
      <c r="AC117" s="1035"/>
      <c r="AD117" s="1035"/>
      <c r="AE117" s="1036"/>
      <c r="AF117" s="1037">
        <v>2801249</v>
      </c>
      <c r="AG117" s="1035"/>
      <c r="AH117" s="1035"/>
      <c r="AI117" s="1035"/>
      <c r="AJ117" s="1036"/>
      <c r="AK117" s="1037">
        <v>2763188</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130</v>
      </c>
      <c r="BW117" s="978"/>
      <c r="BX117" s="978"/>
      <c r="BY117" s="978"/>
      <c r="BZ117" s="978"/>
      <c r="CA117" s="978" t="s">
        <v>130</v>
      </c>
      <c r="CB117" s="978"/>
      <c r="CC117" s="978"/>
      <c r="CD117" s="978"/>
      <c r="CE117" s="978"/>
      <c r="CF117" s="972" t="s">
        <v>130</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130</v>
      </c>
      <c r="DM117" s="1017"/>
      <c r="DN117" s="1017"/>
      <c r="DO117" s="1017"/>
      <c r="DP117" s="1018"/>
      <c r="DQ117" s="1019" t="s">
        <v>441</v>
      </c>
      <c r="DR117" s="1017"/>
      <c r="DS117" s="1017"/>
      <c r="DT117" s="1017"/>
      <c r="DU117" s="1018"/>
      <c r="DV117" s="1020" t="s">
        <v>130</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441</v>
      </c>
      <c r="BW118" s="1056"/>
      <c r="BX118" s="1056"/>
      <c r="BY118" s="1056"/>
      <c r="BZ118" s="1056"/>
      <c r="CA118" s="1056" t="s">
        <v>441</v>
      </c>
      <c r="CB118" s="1056"/>
      <c r="CC118" s="1056"/>
      <c r="CD118" s="1056"/>
      <c r="CE118" s="1056"/>
      <c r="CF118" s="972" t="s">
        <v>441</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441</v>
      </c>
      <c r="DH118" s="1017"/>
      <c r="DI118" s="1017"/>
      <c r="DJ118" s="1017"/>
      <c r="DK118" s="1018"/>
      <c r="DL118" s="1019" t="s">
        <v>441</v>
      </c>
      <c r="DM118" s="1017"/>
      <c r="DN118" s="1017"/>
      <c r="DO118" s="1017"/>
      <c r="DP118" s="1018"/>
      <c r="DQ118" s="1019" t="s">
        <v>441</v>
      </c>
      <c r="DR118" s="1017"/>
      <c r="DS118" s="1017"/>
      <c r="DT118" s="1017"/>
      <c r="DU118" s="1018"/>
      <c r="DV118" s="1020" t="s">
        <v>441</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441</v>
      </c>
      <c r="AB119" s="950"/>
      <c r="AC119" s="950"/>
      <c r="AD119" s="950"/>
      <c r="AE119" s="951"/>
      <c r="AF119" s="952" t="s">
        <v>130</v>
      </c>
      <c r="AG119" s="950"/>
      <c r="AH119" s="950"/>
      <c r="AI119" s="950"/>
      <c r="AJ119" s="951"/>
      <c r="AK119" s="952" t="s">
        <v>441</v>
      </c>
      <c r="AL119" s="950"/>
      <c r="AM119" s="950"/>
      <c r="AN119" s="950"/>
      <c r="AO119" s="951"/>
      <c r="AP119" s="953" t="s">
        <v>441</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467</v>
      </c>
      <c r="BP119" s="1064"/>
      <c r="BQ119" s="1055">
        <v>24199493</v>
      </c>
      <c r="BR119" s="1056"/>
      <c r="BS119" s="1056"/>
      <c r="BT119" s="1056"/>
      <c r="BU119" s="1056"/>
      <c r="BV119" s="1056">
        <v>23117557</v>
      </c>
      <c r="BW119" s="1056"/>
      <c r="BX119" s="1056"/>
      <c r="BY119" s="1056"/>
      <c r="BZ119" s="1056"/>
      <c r="CA119" s="1056">
        <v>22039977</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130</v>
      </c>
      <c r="DH119" s="1042"/>
      <c r="DI119" s="1042"/>
      <c r="DJ119" s="1042"/>
      <c r="DK119" s="1043"/>
      <c r="DL119" s="1041" t="s">
        <v>130</v>
      </c>
      <c r="DM119" s="1042"/>
      <c r="DN119" s="1042"/>
      <c r="DO119" s="1042"/>
      <c r="DP119" s="1043"/>
      <c r="DQ119" s="1041" t="s">
        <v>130</v>
      </c>
      <c r="DR119" s="1042"/>
      <c r="DS119" s="1042"/>
      <c r="DT119" s="1042"/>
      <c r="DU119" s="1043"/>
      <c r="DV119" s="1044" t="s">
        <v>130</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441</v>
      </c>
      <c r="AB120" s="1017"/>
      <c r="AC120" s="1017"/>
      <c r="AD120" s="1017"/>
      <c r="AE120" s="1018"/>
      <c r="AF120" s="1019" t="s">
        <v>130</v>
      </c>
      <c r="AG120" s="1017"/>
      <c r="AH120" s="1017"/>
      <c r="AI120" s="1017"/>
      <c r="AJ120" s="1018"/>
      <c r="AK120" s="1019" t="s">
        <v>130</v>
      </c>
      <c r="AL120" s="1017"/>
      <c r="AM120" s="1017"/>
      <c r="AN120" s="1017"/>
      <c r="AO120" s="1018"/>
      <c r="AP120" s="1020" t="s">
        <v>130</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10823732</v>
      </c>
      <c r="BR120" s="985"/>
      <c r="BS120" s="985"/>
      <c r="BT120" s="985"/>
      <c r="BU120" s="985"/>
      <c r="BV120" s="985">
        <v>10168591</v>
      </c>
      <c r="BW120" s="985"/>
      <c r="BX120" s="985"/>
      <c r="BY120" s="985"/>
      <c r="BZ120" s="985"/>
      <c r="CA120" s="985">
        <v>10120453</v>
      </c>
      <c r="CB120" s="985"/>
      <c r="CC120" s="985"/>
      <c r="CD120" s="985"/>
      <c r="CE120" s="985"/>
      <c r="CF120" s="999">
        <v>123</v>
      </c>
      <c r="CG120" s="1000"/>
      <c r="CH120" s="1000"/>
      <c r="CI120" s="1000"/>
      <c r="CJ120" s="1000"/>
      <c r="CK120" s="1065" t="s">
        <v>471</v>
      </c>
      <c r="CL120" s="1066"/>
      <c r="CM120" s="1066"/>
      <c r="CN120" s="1066"/>
      <c r="CO120" s="1067"/>
      <c r="CP120" s="1073" t="s">
        <v>416</v>
      </c>
      <c r="CQ120" s="1074"/>
      <c r="CR120" s="1074"/>
      <c r="CS120" s="1074"/>
      <c r="CT120" s="1074"/>
      <c r="CU120" s="1074"/>
      <c r="CV120" s="1074"/>
      <c r="CW120" s="1074"/>
      <c r="CX120" s="1074"/>
      <c r="CY120" s="1074"/>
      <c r="CZ120" s="1074"/>
      <c r="DA120" s="1074"/>
      <c r="DB120" s="1074"/>
      <c r="DC120" s="1074"/>
      <c r="DD120" s="1074"/>
      <c r="DE120" s="1074"/>
      <c r="DF120" s="1075"/>
      <c r="DG120" s="984">
        <v>1393019</v>
      </c>
      <c r="DH120" s="985"/>
      <c r="DI120" s="985"/>
      <c r="DJ120" s="985"/>
      <c r="DK120" s="985"/>
      <c r="DL120" s="985">
        <v>1334555</v>
      </c>
      <c r="DM120" s="985"/>
      <c r="DN120" s="985"/>
      <c r="DO120" s="985"/>
      <c r="DP120" s="985"/>
      <c r="DQ120" s="985">
        <v>1342869</v>
      </c>
      <c r="DR120" s="985"/>
      <c r="DS120" s="985"/>
      <c r="DT120" s="985"/>
      <c r="DU120" s="985"/>
      <c r="DV120" s="986">
        <v>16.3</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130</v>
      </c>
      <c r="AG121" s="1017"/>
      <c r="AH121" s="1017"/>
      <c r="AI121" s="1017"/>
      <c r="AJ121" s="1018"/>
      <c r="AK121" s="1019" t="s">
        <v>130</v>
      </c>
      <c r="AL121" s="1017"/>
      <c r="AM121" s="1017"/>
      <c r="AN121" s="1017"/>
      <c r="AO121" s="1018"/>
      <c r="AP121" s="1020" t="s">
        <v>130</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392229</v>
      </c>
      <c r="BR121" s="978"/>
      <c r="BS121" s="978"/>
      <c r="BT121" s="978"/>
      <c r="BU121" s="978"/>
      <c r="BV121" s="978">
        <v>336221</v>
      </c>
      <c r="BW121" s="978"/>
      <c r="BX121" s="978"/>
      <c r="BY121" s="978"/>
      <c r="BZ121" s="978"/>
      <c r="CA121" s="978">
        <v>263786</v>
      </c>
      <c r="CB121" s="978"/>
      <c r="CC121" s="978"/>
      <c r="CD121" s="978"/>
      <c r="CE121" s="978"/>
      <c r="CF121" s="972">
        <v>3.2</v>
      </c>
      <c r="CG121" s="973"/>
      <c r="CH121" s="973"/>
      <c r="CI121" s="973"/>
      <c r="CJ121" s="973"/>
      <c r="CK121" s="1068"/>
      <c r="CL121" s="1069"/>
      <c r="CM121" s="1069"/>
      <c r="CN121" s="1069"/>
      <c r="CO121" s="1070"/>
      <c r="CP121" s="1078" t="s">
        <v>414</v>
      </c>
      <c r="CQ121" s="1079"/>
      <c r="CR121" s="1079"/>
      <c r="CS121" s="1079"/>
      <c r="CT121" s="1079"/>
      <c r="CU121" s="1079"/>
      <c r="CV121" s="1079"/>
      <c r="CW121" s="1079"/>
      <c r="CX121" s="1079"/>
      <c r="CY121" s="1079"/>
      <c r="CZ121" s="1079"/>
      <c r="DA121" s="1079"/>
      <c r="DB121" s="1079"/>
      <c r="DC121" s="1079"/>
      <c r="DD121" s="1079"/>
      <c r="DE121" s="1079"/>
      <c r="DF121" s="1080"/>
      <c r="DG121" s="977">
        <v>1186399</v>
      </c>
      <c r="DH121" s="978"/>
      <c r="DI121" s="978"/>
      <c r="DJ121" s="978"/>
      <c r="DK121" s="978"/>
      <c r="DL121" s="978">
        <v>1139481</v>
      </c>
      <c r="DM121" s="978"/>
      <c r="DN121" s="978"/>
      <c r="DO121" s="978"/>
      <c r="DP121" s="978"/>
      <c r="DQ121" s="978">
        <v>1063216</v>
      </c>
      <c r="DR121" s="978"/>
      <c r="DS121" s="978"/>
      <c r="DT121" s="978"/>
      <c r="DU121" s="978"/>
      <c r="DV121" s="979">
        <v>12.9</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130</v>
      </c>
      <c r="AL122" s="1017"/>
      <c r="AM122" s="1017"/>
      <c r="AN122" s="1017"/>
      <c r="AO122" s="1018"/>
      <c r="AP122" s="1020" t="s">
        <v>130</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17107377</v>
      </c>
      <c r="BR122" s="1056"/>
      <c r="BS122" s="1056"/>
      <c r="BT122" s="1056"/>
      <c r="BU122" s="1056"/>
      <c r="BV122" s="1056">
        <v>16770508</v>
      </c>
      <c r="BW122" s="1056"/>
      <c r="BX122" s="1056"/>
      <c r="BY122" s="1056"/>
      <c r="BZ122" s="1056"/>
      <c r="CA122" s="1056">
        <v>16087129</v>
      </c>
      <c r="CB122" s="1056"/>
      <c r="CC122" s="1056"/>
      <c r="CD122" s="1056"/>
      <c r="CE122" s="1056"/>
      <c r="CF122" s="1076">
        <v>195.5</v>
      </c>
      <c r="CG122" s="1077"/>
      <c r="CH122" s="1077"/>
      <c r="CI122" s="1077"/>
      <c r="CJ122" s="1077"/>
      <c r="CK122" s="1068"/>
      <c r="CL122" s="1069"/>
      <c r="CM122" s="1069"/>
      <c r="CN122" s="1069"/>
      <c r="CO122" s="1070"/>
      <c r="CP122" s="1078" t="s">
        <v>417</v>
      </c>
      <c r="CQ122" s="1079"/>
      <c r="CR122" s="1079"/>
      <c r="CS122" s="1079"/>
      <c r="CT122" s="1079"/>
      <c r="CU122" s="1079"/>
      <c r="CV122" s="1079"/>
      <c r="CW122" s="1079"/>
      <c r="CX122" s="1079"/>
      <c r="CY122" s="1079"/>
      <c r="CZ122" s="1079"/>
      <c r="DA122" s="1079"/>
      <c r="DB122" s="1079"/>
      <c r="DC122" s="1079"/>
      <c r="DD122" s="1079"/>
      <c r="DE122" s="1079"/>
      <c r="DF122" s="1080"/>
      <c r="DG122" s="977">
        <v>796235</v>
      </c>
      <c r="DH122" s="978"/>
      <c r="DI122" s="978"/>
      <c r="DJ122" s="978"/>
      <c r="DK122" s="978"/>
      <c r="DL122" s="978">
        <v>731346</v>
      </c>
      <c r="DM122" s="978"/>
      <c r="DN122" s="978"/>
      <c r="DO122" s="978"/>
      <c r="DP122" s="978"/>
      <c r="DQ122" s="978">
        <v>672035</v>
      </c>
      <c r="DR122" s="978"/>
      <c r="DS122" s="978"/>
      <c r="DT122" s="978"/>
      <c r="DU122" s="978"/>
      <c r="DV122" s="979">
        <v>8.1999999999999993</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130</v>
      </c>
      <c r="AG123" s="1017"/>
      <c r="AH123" s="1017"/>
      <c r="AI123" s="1017"/>
      <c r="AJ123" s="1018"/>
      <c r="AK123" s="1019" t="s">
        <v>130</v>
      </c>
      <c r="AL123" s="1017"/>
      <c r="AM123" s="1017"/>
      <c r="AN123" s="1017"/>
      <c r="AO123" s="1018"/>
      <c r="AP123" s="1020" t="s">
        <v>130</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475</v>
      </c>
      <c r="BP123" s="1064"/>
      <c r="BQ123" s="1123">
        <v>28323338</v>
      </c>
      <c r="BR123" s="1124"/>
      <c r="BS123" s="1124"/>
      <c r="BT123" s="1124"/>
      <c r="BU123" s="1124"/>
      <c r="BV123" s="1124">
        <v>27275320</v>
      </c>
      <c r="BW123" s="1124"/>
      <c r="BX123" s="1124"/>
      <c r="BY123" s="1124"/>
      <c r="BZ123" s="1124"/>
      <c r="CA123" s="1124">
        <v>26471368</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v>219930</v>
      </c>
      <c r="DH123" s="1017"/>
      <c r="DI123" s="1017"/>
      <c r="DJ123" s="1017"/>
      <c r="DK123" s="1018"/>
      <c r="DL123" s="1019">
        <v>196014</v>
      </c>
      <c r="DM123" s="1017"/>
      <c r="DN123" s="1017"/>
      <c r="DO123" s="1017"/>
      <c r="DP123" s="1018"/>
      <c r="DQ123" s="1019">
        <v>174007</v>
      </c>
      <c r="DR123" s="1017"/>
      <c r="DS123" s="1017"/>
      <c r="DT123" s="1017"/>
      <c r="DU123" s="1018"/>
      <c r="DV123" s="1020">
        <v>2.1</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477</v>
      </c>
      <c r="AB124" s="1017"/>
      <c r="AC124" s="1017"/>
      <c r="AD124" s="1017"/>
      <c r="AE124" s="1018"/>
      <c r="AF124" s="1019" t="s">
        <v>477</v>
      </c>
      <c r="AG124" s="1017"/>
      <c r="AH124" s="1017"/>
      <c r="AI124" s="1017"/>
      <c r="AJ124" s="1018"/>
      <c r="AK124" s="1019" t="s">
        <v>130</v>
      </c>
      <c r="AL124" s="1017"/>
      <c r="AM124" s="1017"/>
      <c r="AN124" s="1017"/>
      <c r="AO124" s="1018"/>
      <c r="AP124" s="1020" t="s">
        <v>477</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130</v>
      </c>
      <c r="BR124" s="1086"/>
      <c r="BS124" s="1086"/>
      <c r="BT124" s="1086"/>
      <c r="BU124" s="1086"/>
      <c r="BV124" s="1086" t="s">
        <v>477</v>
      </c>
      <c r="BW124" s="1086"/>
      <c r="BX124" s="1086"/>
      <c r="BY124" s="1086"/>
      <c r="BZ124" s="1086"/>
      <c r="CA124" s="1086" t="s">
        <v>477</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v>141407</v>
      </c>
      <c r="DH124" s="1042"/>
      <c r="DI124" s="1042"/>
      <c r="DJ124" s="1042"/>
      <c r="DK124" s="1043"/>
      <c r="DL124" s="1041">
        <v>131492</v>
      </c>
      <c r="DM124" s="1042"/>
      <c r="DN124" s="1042"/>
      <c r="DO124" s="1042"/>
      <c r="DP124" s="1043"/>
      <c r="DQ124" s="1041">
        <v>4323</v>
      </c>
      <c r="DR124" s="1042"/>
      <c r="DS124" s="1042"/>
      <c r="DT124" s="1042"/>
      <c r="DU124" s="1043"/>
      <c r="DV124" s="1044">
        <v>0.1</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441</v>
      </c>
      <c r="AB125" s="1017"/>
      <c r="AC125" s="1017"/>
      <c r="AD125" s="1017"/>
      <c r="AE125" s="1018"/>
      <c r="AF125" s="1019" t="s">
        <v>441</v>
      </c>
      <c r="AG125" s="1017"/>
      <c r="AH125" s="1017"/>
      <c r="AI125" s="1017"/>
      <c r="AJ125" s="1018"/>
      <c r="AK125" s="1019" t="s">
        <v>441</v>
      </c>
      <c r="AL125" s="1017"/>
      <c r="AM125" s="1017"/>
      <c r="AN125" s="1017"/>
      <c r="AO125" s="1018"/>
      <c r="AP125" s="1020" t="s">
        <v>441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441</v>
      </c>
      <c r="DH125" s="985"/>
      <c r="DI125" s="985"/>
      <c r="DJ125" s="985"/>
      <c r="DK125" s="985"/>
      <c r="DL125" s="985" t="s">
        <v>441</v>
      </c>
      <c r="DM125" s="985"/>
      <c r="DN125" s="985"/>
      <c r="DO125" s="985"/>
      <c r="DP125" s="985"/>
      <c r="DQ125" s="985" t="s">
        <v>441</v>
      </c>
      <c r="DR125" s="985"/>
      <c r="DS125" s="985"/>
      <c r="DT125" s="985"/>
      <c r="DU125" s="985"/>
      <c r="DV125" s="986" t="s">
        <v>441</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441</v>
      </c>
      <c r="AB126" s="1017"/>
      <c r="AC126" s="1017"/>
      <c r="AD126" s="1017"/>
      <c r="AE126" s="1018"/>
      <c r="AF126" s="1019" t="s">
        <v>441</v>
      </c>
      <c r="AG126" s="1017"/>
      <c r="AH126" s="1017"/>
      <c r="AI126" s="1017"/>
      <c r="AJ126" s="1018"/>
      <c r="AK126" s="1019" t="s">
        <v>441</v>
      </c>
      <c r="AL126" s="1017"/>
      <c r="AM126" s="1017"/>
      <c r="AN126" s="1017"/>
      <c r="AO126" s="1018"/>
      <c r="AP126" s="1020" t="s">
        <v>441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441</v>
      </c>
      <c r="DH126" s="978"/>
      <c r="DI126" s="978"/>
      <c r="DJ126" s="978"/>
      <c r="DK126" s="978"/>
      <c r="DL126" s="978" t="s">
        <v>441</v>
      </c>
      <c r="DM126" s="978"/>
      <c r="DN126" s="978"/>
      <c r="DO126" s="978"/>
      <c r="DP126" s="978"/>
      <c r="DQ126" s="978" t="s">
        <v>441</v>
      </c>
      <c r="DR126" s="978"/>
      <c r="DS126" s="978"/>
      <c r="DT126" s="978"/>
      <c r="DU126" s="978"/>
      <c r="DV126" s="979" t="s">
        <v>441</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441</v>
      </c>
      <c r="AB127" s="1017"/>
      <c r="AC127" s="1017"/>
      <c r="AD127" s="1017"/>
      <c r="AE127" s="1018"/>
      <c r="AF127" s="1019" t="s">
        <v>441</v>
      </c>
      <c r="AG127" s="1017"/>
      <c r="AH127" s="1017"/>
      <c r="AI127" s="1017"/>
      <c r="AJ127" s="1018"/>
      <c r="AK127" s="1019" t="s">
        <v>441</v>
      </c>
      <c r="AL127" s="1017"/>
      <c r="AM127" s="1017"/>
      <c r="AN127" s="1017"/>
      <c r="AO127" s="1018"/>
      <c r="AP127" s="1020" t="s">
        <v>441</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441</v>
      </c>
      <c r="DH127" s="978"/>
      <c r="DI127" s="978"/>
      <c r="DJ127" s="978"/>
      <c r="DK127" s="978"/>
      <c r="DL127" s="978" t="s">
        <v>441</v>
      </c>
      <c r="DM127" s="978"/>
      <c r="DN127" s="978"/>
      <c r="DO127" s="978"/>
      <c r="DP127" s="978"/>
      <c r="DQ127" s="978" t="s">
        <v>441</v>
      </c>
      <c r="DR127" s="978"/>
      <c r="DS127" s="978"/>
      <c r="DT127" s="978"/>
      <c r="DU127" s="978"/>
      <c r="DV127" s="979" t="s">
        <v>441</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55183</v>
      </c>
      <c r="AB128" s="1106"/>
      <c r="AC128" s="1106"/>
      <c r="AD128" s="1106"/>
      <c r="AE128" s="1107"/>
      <c r="AF128" s="1108">
        <v>42290</v>
      </c>
      <c r="AG128" s="1106"/>
      <c r="AH128" s="1106"/>
      <c r="AI128" s="1106"/>
      <c r="AJ128" s="1107"/>
      <c r="AK128" s="1108">
        <v>37095</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130</v>
      </c>
      <c r="BG128" s="1113"/>
      <c r="BH128" s="1113"/>
      <c r="BI128" s="1113"/>
      <c r="BJ128" s="1113"/>
      <c r="BK128" s="1113"/>
      <c r="BL128" s="1114"/>
      <c r="BM128" s="1112">
        <v>13.31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130</v>
      </c>
      <c r="DH128" s="1098"/>
      <c r="DI128" s="1098"/>
      <c r="DJ128" s="1098"/>
      <c r="DK128" s="1098"/>
      <c r="DL128" s="1098" t="s">
        <v>130</v>
      </c>
      <c r="DM128" s="1098"/>
      <c r="DN128" s="1098"/>
      <c r="DO128" s="1098"/>
      <c r="DP128" s="1098"/>
      <c r="DQ128" s="1098" t="s">
        <v>130</v>
      </c>
      <c r="DR128" s="1098"/>
      <c r="DS128" s="1098"/>
      <c r="DT128" s="1098"/>
      <c r="DU128" s="1098"/>
      <c r="DV128" s="1099" t="s">
        <v>130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9784313</v>
      </c>
      <c r="AB129" s="1017"/>
      <c r="AC129" s="1017"/>
      <c r="AD129" s="1017"/>
      <c r="AE129" s="1018"/>
      <c r="AF129" s="1019">
        <v>9783306</v>
      </c>
      <c r="AG129" s="1017"/>
      <c r="AH129" s="1017"/>
      <c r="AI129" s="1017"/>
      <c r="AJ129" s="1018"/>
      <c r="AK129" s="1019">
        <v>10143882</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130</v>
      </c>
      <c r="BG129" s="1127"/>
      <c r="BH129" s="1127"/>
      <c r="BI129" s="1127"/>
      <c r="BJ129" s="1127"/>
      <c r="BK129" s="1127"/>
      <c r="BL129" s="1128"/>
      <c r="BM129" s="1126">
        <v>18.309999999999999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1985438</v>
      </c>
      <c r="AB130" s="1017"/>
      <c r="AC130" s="1017"/>
      <c r="AD130" s="1017"/>
      <c r="AE130" s="1018"/>
      <c r="AF130" s="1019">
        <v>1940152</v>
      </c>
      <c r="AG130" s="1017"/>
      <c r="AH130" s="1017"/>
      <c r="AI130" s="1017"/>
      <c r="AJ130" s="1018"/>
      <c r="AK130" s="1019">
        <v>1916004</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9.9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7798875</v>
      </c>
      <c r="AB131" s="1042"/>
      <c r="AC131" s="1042"/>
      <c r="AD131" s="1042"/>
      <c r="AE131" s="1043"/>
      <c r="AF131" s="1041">
        <v>7843154</v>
      </c>
      <c r="AG131" s="1042"/>
      <c r="AH131" s="1042"/>
      <c r="AI131" s="1042"/>
      <c r="AJ131" s="1043"/>
      <c r="AK131" s="1041">
        <v>8227878</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t="s">
        <v>500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9.5779711820000006</v>
      </c>
      <c r="AB132" s="1158"/>
      <c r="AC132" s="1158"/>
      <c r="AD132" s="1158"/>
      <c r="AE132" s="1159"/>
      <c r="AF132" s="1160">
        <v>10.43976696</v>
      </c>
      <c r="AG132" s="1158"/>
      <c r="AH132" s="1158"/>
      <c r="AI132" s="1158"/>
      <c r="AJ132" s="1159"/>
      <c r="AK132" s="1160">
        <v>9.8456612989999996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9</v>
      </c>
      <c r="AB133" s="1141"/>
      <c r="AC133" s="1141"/>
      <c r="AD133" s="1141"/>
      <c r="AE133" s="1142"/>
      <c r="AF133" s="1140">
        <v>9.6999999999999993</v>
      </c>
      <c r="AG133" s="1141"/>
      <c r="AH133" s="1141"/>
      <c r="AI133" s="1141"/>
      <c r="AJ133" s="1142"/>
      <c r="AK133" s="1140">
        <v>9.9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48Mev07gdyPkwftlTr2ANCFO2zuxhc5gRohDCOUyhHObyeNxYdoQgqH/DHaRxbI1UEZmX8EkLxzmGC99DX27w==" saltValue="cbxMWr8aimfuw5HL753i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C19" sqref="AC19:AG1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NWDDelA+pvSC7dY2VIJUlP/GuhVlm6f5AScdlDncqbrYT4zLUmsD+1TX1y7E3uc31tXTGoZlnUWeUcIjQKwvg==" saltValue="oclkt8/Fj06r9Y8H8VCj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C19" sqref="AC19:AG1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WhpeqU7lT2cMKTqD/1QAyLbxsK6E7ylUtTgB5RwD9JgIRdYF7QfOHrChDOczCrAyX+WwawE20yTkVV2+bgaw==" saltValue="ujLl1m5Ewcr8AWW1acHm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C19" sqref="AC19:AG1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3551920</v>
      </c>
      <c r="AP9" s="314">
        <v>137082</v>
      </c>
      <c r="AQ9" s="315">
        <v>100177</v>
      </c>
      <c r="AR9" s="316">
        <v>36.799999999999997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146266</v>
      </c>
      <c r="AP10" s="317">
        <v>5645</v>
      </c>
      <c r="AQ10" s="318">
        <v>9943</v>
      </c>
      <c r="AR10" s="319">
        <v>-43.2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956</v>
      </c>
      <c r="AP11" s="317">
        <v>37</v>
      </c>
      <c r="AQ11" s="318">
        <v>1487</v>
      </c>
      <c r="AR11" s="319">
        <v>-97.5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153461</v>
      </c>
      <c r="AP13" s="317">
        <v>5923</v>
      </c>
      <c r="AQ13" s="318">
        <v>4025</v>
      </c>
      <c r="AR13" s="319">
        <v>47.2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14178</v>
      </c>
      <c r="AP14" s="317">
        <v>547</v>
      </c>
      <c r="AQ14" s="318">
        <v>2366</v>
      </c>
      <c r="AR14" s="319">
        <v>-76.900000000000006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-322708</v>
      </c>
      <c r="AP15" s="317">
        <v>-12454</v>
      </c>
      <c r="AQ15" s="318">
        <v>-7732</v>
      </c>
      <c r="AR15" s="319">
        <v>61.1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3544073</v>
      </c>
      <c r="AP16" s="317">
        <v>136779</v>
      </c>
      <c r="AQ16" s="318">
        <v>110288</v>
      </c>
      <c r="AR16" s="319">
        <v>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14.2</v>
      </c>
      <c r="AP21" s="331">
        <v>10.26</v>
      </c>
      <c r="AQ21" s="332">
        <v>3.94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94.4</v>
      </c>
      <c r="AP22" s="336">
        <v>97.6</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2245561</v>
      </c>
      <c r="AP32" s="345">
        <v>86664</v>
      </c>
      <c r="AQ32" s="346">
        <v>68741</v>
      </c>
      <c r="AR32" s="347">
        <v>26.1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381518</v>
      </c>
      <c r="AP35" s="345">
        <v>14724</v>
      </c>
      <c r="AQ35" s="346">
        <v>17075</v>
      </c>
      <c r="AR35" s="347">
        <v>-13.8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136109</v>
      </c>
      <c r="AP36" s="345">
        <v>5253</v>
      </c>
      <c r="AQ36" s="346">
        <v>2445</v>
      </c>
      <c r="AR36" s="347">
        <v>114.8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t="s">
        <v>516</v>
      </c>
      <c r="AP37" s="345" t="s">
        <v>516</v>
      </c>
      <c r="AQ37" s="346">
        <v>621</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4</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-37095</v>
      </c>
      <c r="AP39" s="345">
        <v>-1432</v>
      </c>
      <c r="AQ39" s="346">
        <v>-4161</v>
      </c>
      <c r="AR39" s="347">
        <v>-65.599999999999994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-1916004</v>
      </c>
      <c r="AP40" s="345">
        <v>-73946</v>
      </c>
      <c r="AQ40" s="346">
        <v>-59663</v>
      </c>
      <c r="AR40" s="347">
        <v>23.9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810089</v>
      </c>
      <c r="AP41" s="345">
        <v>31264</v>
      </c>
      <c r="AQ41" s="346">
        <v>25063</v>
      </c>
      <c r="AR41" s="347">
        <v>24.7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2410654</v>
      </c>
      <c r="AN51" s="367">
        <v>90487</v>
      </c>
      <c r="AO51" s="368">
        <v>1.4</v>
      </c>
      <c r="AP51" s="369">
        <v>83280</v>
      </c>
      <c r="AQ51" s="370">
        <v>-2.5</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1346848</v>
      </c>
      <c r="AN52" s="375">
        <v>50555</v>
      </c>
      <c r="AO52" s="376">
        <v>-16.5</v>
      </c>
      <c r="AP52" s="377">
        <v>43123</v>
      </c>
      <c r="AQ52" s="378">
        <v>-2.8</v>
      </c>
      <c r="AR52" s="379">
        <v>-13.7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2261476</v>
      </c>
      <c r="AN53" s="367">
        <v>85639</v>
      </c>
      <c r="AO53" s="368">
        <v>-5.4</v>
      </c>
      <c r="AP53" s="369">
        <v>88968</v>
      </c>
      <c r="AQ53" s="370">
        <v>6.8</v>
      </c>
      <c r="AR53" s="371">
        <v>-12.2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1127812</v>
      </c>
      <c r="AN54" s="375">
        <v>42709</v>
      </c>
      <c r="AO54" s="376">
        <v>-15.5</v>
      </c>
      <c r="AP54" s="377">
        <v>45482</v>
      </c>
      <c r="AQ54" s="378">
        <v>5.5</v>
      </c>
      <c r="AR54" s="379">
        <v>-21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3030242</v>
      </c>
      <c r="AN55" s="367">
        <v>115135</v>
      </c>
      <c r="AO55" s="368">
        <v>34.4</v>
      </c>
      <c r="AP55" s="369">
        <v>85173</v>
      </c>
      <c r="AQ55" s="370">
        <v>-4.3</v>
      </c>
      <c r="AR55" s="371">
        <v>38.700000000000003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1174031</v>
      </c>
      <c r="AN56" s="375">
        <v>44608</v>
      </c>
      <c r="AO56" s="376">
        <v>4.4000000000000004</v>
      </c>
      <c r="AP56" s="377">
        <v>43913</v>
      </c>
      <c r="AQ56" s="378">
        <v>-3.4</v>
      </c>
      <c r="AR56" s="379">
        <v>7.8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1826867</v>
      </c>
      <c r="AN57" s="367">
        <v>70027</v>
      </c>
      <c r="AO57" s="368">
        <v>-39.200000000000003</v>
      </c>
      <c r="AP57" s="369">
        <v>94081</v>
      </c>
      <c r="AQ57" s="370">
        <v>10.5</v>
      </c>
      <c r="AR57" s="371">
        <v>-49.7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657111</v>
      </c>
      <c r="AN58" s="375">
        <v>25188</v>
      </c>
      <c r="AO58" s="376">
        <v>-43.5</v>
      </c>
      <c r="AP58" s="377">
        <v>48949</v>
      </c>
      <c r="AQ58" s="378">
        <v>11.5</v>
      </c>
      <c r="AR58" s="379">
        <v>-55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1943894</v>
      </c>
      <c r="AN59" s="367">
        <v>75022</v>
      </c>
      <c r="AO59" s="368">
        <v>7.1</v>
      </c>
      <c r="AP59" s="369">
        <v>92632</v>
      </c>
      <c r="AQ59" s="370">
        <v>-1.5</v>
      </c>
      <c r="AR59" s="371">
        <v>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585063</v>
      </c>
      <c r="AN60" s="375">
        <v>22580</v>
      </c>
      <c r="AO60" s="376">
        <v>-10.4</v>
      </c>
      <c r="AP60" s="377">
        <v>47978</v>
      </c>
      <c r="AQ60" s="378">
        <v>-2</v>
      </c>
      <c r="AR60" s="379">
        <v>-8.4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2294627</v>
      </c>
      <c r="AN61" s="382">
        <v>87262</v>
      </c>
      <c r="AO61" s="383">
        <v>-0.3</v>
      </c>
      <c r="AP61" s="384">
        <v>88827</v>
      </c>
      <c r="AQ61" s="385">
        <v>1.8</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978173</v>
      </c>
      <c r="AN62" s="375">
        <v>37128</v>
      </c>
      <c r="AO62" s="376">
        <v>-16.3</v>
      </c>
      <c r="AP62" s="377">
        <v>45889</v>
      </c>
      <c r="AQ62" s="378">
        <v>1.8</v>
      </c>
      <c r="AR62" s="379">
        <v>-18.100000000000001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tn+IQhFMaTPKIs7eOO7Z6JCAAXjEnPVxiBmZe/tzAdd7lJhytCpb/GmLOH+DO5m+iC25KhZ7OLXKaxS/CYfVA==" saltValue="cEeW1gIejGBTqxpTcUyL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1" zoomScaleNormal="100" zoomScaleSheetLayoutView="55" workbookViewId="0">
      <selection activeCell="AC19" sqref="AC19:AG1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SOCy3e820H+lQhu1TtU4xNRLTFAxy4rUXRmtDdvGUL3s1OtCRMu4E4j1H5+tE4GR0Gu/30/HPqByvtycc/gimQ==" saltValue="B8i8ljjr3IxV9S5SZwu4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Normal="100" zoomScaleSheetLayoutView="55" workbookViewId="0">
      <selection activeCell="AC19" sqref="AC19:AG1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v5CBQOxVdcr0MUB8weeVduSAf2BHKiK+Iaqjg3hf4mBD9iaP4cipgzYaL9hzzVROqaYScibPKXjYe9yzAjfhXw==" saltValue="Sjdg7gDtiglNdK8Zn1pQ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election activeCell="AC19" sqref="AC19:AG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54.78</v>
      </c>
      <c r="G47" s="12">
        <v>50.13</v>
      </c>
      <c r="H47" s="12">
        <v>49.54</v>
      </c>
      <c r="I47" s="12">
        <v>46.41</v>
      </c>
      <c r="J47" s="13">
        <v>45.32</v>
      </c>
    </row>
    <row r="48" spans="2:10" ht="57.75" customHeight="1" x14ac:dyDescent="0.15">
      <c r="B48" s="14"/>
      <c r="C48" s="1202" t="s">
        <v>4</v>
      </c>
      <c r="D48" s="1202"/>
      <c r="E48" s="1203"/>
      <c r="F48" s="15">
        <v>1.08</v>
      </c>
      <c r="G48" s="16">
        <v>4.79</v>
      </c>
      <c r="H48" s="16">
        <v>0.96</v>
      </c>
      <c r="I48" s="16">
        <v>0.91</v>
      </c>
      <c r="J48" s="17">
        <v>1.59</v>
      </c>
    </row>
    <row r="49" spans="2:10" ht="57.75" customHeight="1" thickBot="1" x14ac:dyDescent="0.2">
      <c r="B49" s="18"/>
      <c r="C49" s="1204" t="s">
        <v>5</v>
      </c>
      <c r="D49" s="1204"/>
      <c r="E49" s="1205"/>
      <c r="F49" s="19" t="s">
        <v>562</v>
      </c>
      <c r="G49" s="20" t="s">
        <v>563</v>
      </c>
      <c r="H49" s="20" t="s">
        <v>564</v>
      </c>
      <c r="I49" s="20" t="s">
        <v>565</v>
      </c>
      <c r="J49" s="21">
        <v>0.82</v>
      </c>
    </row>
    <row r="50" spans="2:10" ht="13.5" customHeight="1" x14ac:dyDescent="0.15"/>
  </sheetData>
  <sheetProtection algorithmName="SHA-512" hashValue="ZVhk+AwdRF2s1MTMVj8O5Oiq/jjpnh9dY+bxgfhAhcWuU2GjAgQip3a0AI8CP/5DzzVFXDuqHZuIeEYzQJ7jAw==" saltValue="T33NoUaOQdy8pq6w9GG7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5" zoomScaleSheetLayoutView="100" workbookViewId="0">
      <selection activeCell="AC19" sqref="AC19:AG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566</v>
      </c>
      <c r="D34" s="1212"/>
      <c r="E34" s="1213"/>
      <c r="F34" s="32">
        <v>5.35</v>
      </c>
      <c r="G34" s="33">
        <v>4.7699999999999996</v>
      </c>
      <c r="H34" s="33">
        <v>2.5099999999999998</v>
      </c>
      <c r="I34" s="33">
        <v>3.17</v>
      </c>
      <c r="J34" s="34">
        <v>3.88</v>
      </c>
      <c r="K34" s="22"/>
      <c r="L34" s="22"/>
      <c r="M34" s="22"/>
      <c r="N34" s="22"/>
      <c r="O34" s="22"/>
      <c r="P34" s="22"/>
    </row>
    <row r="35" spans="1:16" ht="39" customHeight="1" x14ac:dyDescent="0.15">
      <c r="A35" s="22"/>
      <c r="B35" s="35"/>
      <c r="C35" s="1206" t="s">
        <v>567</v>
      </c>
      <c r="D35" s="1207"/>
      <c r="E35" s="1208"/>
      <c r="F35" s="36">
        <v>1.08</v>
      </c>
      <c r="G35" s="37">
        <v>4.78</v>
      </c>
      <c r="H35" s="37">
        <v>0.95</v>
      </c>
      <c r="I35" s="37">
        <v>0.91</v>
      </c>
      <c r="J35" s="38">
        <v>1.58</v>
      </c>
      <c r="K35" s="22"/>
      <c r="L35" s="22"/>
      <c r="M35" s="22"/>
      <c r="N35" s="22"/>
      <c r="O35" s="22"/>
      <c r="P35" s="22"/>
    </row>
    <row r="36" spans="1:16" ht="39" customHeight="1" x14ac:dyDescent="0.15">
      <c r="A36" s="22"/>
      <c r="B36" s="35"/>
      <c r="C36" s="1206" t="s">
        <v>568</v>
      </c>
      <c r="D36" s="1207"/>
      <c r="E36" s="1208"/>
      <c r="F36" s="36">
        <v>1.06</v>
      </c>
      <c r="G36" s="37">
        <v>0.22</v>
      </c>
      <c r="H36" s="37">
        <v>0.8</v>
      </c>
      <c r="I36" s="37">
        <v>0.3</v>
      </c>
      <c r="J36" s="38">
        <v>0.42</v>
      </c>
      <c r="K36" s="22"/>
      <c r="L36" s="22"/>
      <c r="M36" s="22"/>
      <c r="N36" s="22"/>
      <c r="O36" s="22"/>
      <c r="P36" s="22"/>
    </row>
    <row r="37" spans="1:16" ht="39" customHeight="1" x14ac:dyDescent="0.15">
      <c r="A37" s="22"/>
      <c r="B37" s="35"/>
      <c r="C37" s="1206" t="s">
        <v>569</v>
      </c>
      <c r="D37" s="1207"/>
      <c r="E37" s="1208"/>
      <c r="F37" s="36">
        <v>0.13</v>
      </c>
      <c r="G37" s="37">
        <v>0.12</v>
      </c>
      <c r="H37" s="37">
        <v>0.12</v>
      </c>
      <c r="I37" s="37">
        <v>0.14000000000000001</v>
      </c>
      <c r="J37" s="38">
        <v>0.11</v>
      </c>
      <c r="K37" s="22"/>
      <c r="L37" s="22"/>
      <c r="M37" s="22"/>
      <c r="N37" s="22"/>
      <c r="O37" s="22"/>
      <c r="P37" s="22"/>
    </row>
    <row r="38" spans="1:16" ht="39" customHeight="1" x14ac:dyDescent="0.15">
      <c r="A38" s="22"/>
      <c r="B38" s="35"/>
      <c r="C38" s="1206" t="s">
        <v>570</v>
      </c>
      <c r="D38" s="1207"/>
      <c r="E38" s="1208"/>
      <c r="F38" s="36">
        <v>0.04</v>
      </c>
      <c r="G38" s="37">
        <v>0.05</v>
      </c>
      <c r="H38" s="37">
        <v>0.03</v>
      </c>
      <c r="I38" s="37">
        <v>0.04</v>
      </c>
      <c r="J38" s="38">
        <v>0.08</v>
      </c>
      <c r="K38" s="22"/>
      <c r="L38" s="22"/>
      <c r="M38" s="22"/>
      <c r="N38" s="22"/>
      <c r="O38" s="22"/>
      <c r="P38" s="22"/>
    </row>
    <row r="39" spans="1:16" ht="39" customHeight="1" x14ac:dyDescent="0.15">
      <c r="A39" s="22"/>
      <c r="B39" s="35"/>
      <c r="C39" s="1206" t="s">
        <v>571</v>
      </c>
      <c r="D39" s="1207"/>
      <c r="E39" s="1208"/>
      <c r="F39" s="36">
        <v>0</v>
      </c>
      <c r="G39" s="37">
        <v>0</v>
      </c>
      <c r="H39" s="37">
        <v>0</v>
      </c>
      <c r="I39" s="37">
        <v>0</v>
      </c>
      <c r="J39" s="38">
        <v>0.03</v>
      </c>
      <c r="K39" s="22"/>
      <c r="L39" s="22"/>
      <c r="M39" s="22"/>
      <c r="N39" s="22"/>
      <c r="O39" s="22"/>
      <c r="P39" s="22"/>
    </row>
    <row r="40" spans="1:16" ht="39" customHeight="1" x14ac:dyDescent="0.15">
      <c r="A40" s="22"/>
      <c r="B40" s="35"/>
      <c r="C40" s="1206" t="s">
        <v>572</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573</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575</v>
      </c>
      <c r="D43" s="1210"/>
      <c r="E43" s="1211"/>
      <c r="F43" s="41">
        <v>0</v>
      </c>
      <c r="G43" s="42">
        <v>0</v>
      </c>
      <c r="H43" s="42">
        <v>0.05</v>
      </c>
      <c r="I43" s="42">
        <v>7.0000000000000007E-2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phRAs4R2j9yrdDGmWyhmkscPq0FwQER+XZO+ywczdpYCx4MN9UJ5KVuf8wdAHf0p/bkoR/3FJEYBehH3dsB0Q==" saltValue="pbjYocCaW7v0o22YyfK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34" zoomScaleSheetLayoutView="55" workbookViewId="0">
      <selection activeCell="AC19" sqref="AC19:AG1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2178</v>
      </c>
      <c r="L45" s="60">
        <v>2232</v>
      </c>
      <c r="M45" s="60">
        <v>2318</v>
      </c>
      <c r="N45" s="60">
        <v>2314</v>
      </c>
      <c r="O45" s="61">
        <v>2246</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14</v>
      </c>
      <c r="F48" s="1222"/>
      <c r="G48" s="1222"/>
      <c r="H48" s="1222"/>
      <c r="I48" s="1222"/>
      <c r="J48" s="1223"/>
      <c r="K48" s="63">
        <v>450</v>
      </c>
      <c r="L48" s="64">
        <v>458</v>
      </c>
      <c r="M48" s="64">
        <v>438</v>
      </c>
      <c r="N48" s="64">
        <v>416</v>
      </c>
      <c r="O48" s="65">
        <v>382</v>
      </c>
      <c r="P48" s="48"/>
      <c r="Q48" s="48"/>
      <c r="R48" s="48"/>
      <c r="S48" s="48"/>
      <c r="T48" s="48"/>
      <c r="U48" s="48"/>
    </row>
    <row r="49" spans="1:21" ht="30.75" customHeight="1" x14ac:dyDescent="0.15">
      <c r="A49" s="48"/>
      <c r="B49" s="1216"/>
      <c r="C49" s="1217"/>
      <c r="D49" s="62"/>
      <c r="E49" s="1222" t="s">
        <v>15</v>
      </c>
      <c r="F49" s="1222"/>
      <c r="G49" s="1222"/>
      <c r="H49" s="1222"/>
      <c r="I49" s="1222"/>
      <c r="J49" s="1223"/>
      <c r="K49" s="63">
        <v>38</v>
      </c>
      <c r="L49" s="64">
        <v>30</v>
      </c>
      <c r="M49" s="64">
        <v>32</v>
      </c>
      <c r="N49" s="64">
        <v>72</v>
      </c>
      <c r="O49" s="65">
        <v>136</v>
      </c>
      <c r="P49" s="48"/>
      <c r="Q49" s="48"/>
      <c r="R49" s="48"/>
      <c r="S49" s="48"/>
      <c r="T49" s="48"/>
      <c r="U49" s="48"/>
    </row>
    <row r="50" spans="1:21" ht="30.75" customHeight="1" x14ac:dyDescent="0.15">
      <c r="A50" s="48"/>
      <c r="B50" s="1216"/>
      <c r="C50" s="1217"/>
      <c r="D50" s="62"/>
      <c r="E50" s="1222" t="s">
        <v>16</v>
      </c>
      <c r="F50" s="1222"/>
      <c r="G50" s="1222"/>
      <c r="H50" s="1222"/>
      <c r="I50" s="1222"/>
      <c r="J50" s="1223"/>
      <c r="K50" s="63">
        <v>6</v>
      </c>
      <c r="L50" s="64">
        <v>6</v>
      </c>
      <c r="M50" s="64" t="s">
        <v>516</v>
      </c>
      <c r="N50" s="64" t="s">
        <v>516</v>
      </c>
      <c r="O50" s="65" t="s">
        <v>516</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1993</v>
      </c>
      <c r="L52" s="64">
        <v>2016</v>
      </c>
      <c r="M52" s="64">
        <v>2041</v>
      </c>
      <c r="N52" s="64">
        <v>1982</v>
      </c>
      <c r="O52" s="65">
        <v>1952</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679</v>
      </c>
      <c r="L53" s="69">
        <v>710</v>
      </c>
      <c r="M53" s="69">
        <v>747</v>
      </c>
      <c r="N53" s="69">
        <v>820</v>
      </c>
      <c r="O53" s="70">
        <v>812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598</v>
      </c>
      <c r="L57" s="84" t="s">
        <v>598</v>
      </c>
      <c r="M57" s="84" t="s">
        <v>598</v>
      </c>
      <c r="N57" s="84" t="s">
        <v>598</v>
      </c>
      <c r="O57" s="85" t="s">
        <v>598</v>
      </c>
    </row>
    <row r="58" spans="1:21" ht="31.5" customHeight="1" thickBot="1" x14ac:dyDescent="0.2">
      <c r="B58" s="1232"/>
      <c r="C58" s="1233"/>
      <c r="D58" s="1237" t="s">
        <v>26</v>
      </c>
      <c r="E58" s="1238"/>
      <c r="F58" s="1238"/>
      <c r="G58" s="1238"/>
      <c r="H58" s="1238"/>
      <c r="I58" s="1238"/>
      <c r="J58" s="1239"/>
      <c r="K58" s="86" t="s">
        <v>598</v>
      </c>
      <c r="L58" s="87" t="s">
        <v>598</v>
      </c>
      <c r="M58" s="87" t="s">
        <v>598</v>
      </c>
      <c r="N58" s="87" t="s">
        <v>598</v>
      </c>
      <c r="O58" s="88" t="s">
        <v>598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1+5i9Cu6RZWt9U1S1E6tTAGIHOClayNZMY3hf8SOQSaYJyaHtA79xyMBeQmw17EEv5cwQ3wArl/z4O6+mV5nQ==" saltValue="18wbmaNkGpaO2YrkOoz9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37" zoomScaleSheetLayoutView="100" workbookViewId="0">
      <selection activeCell="AC19" sqref="AC19:AG1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40" t="s">
        <v>29</v>
      </c>
      <c r="C41" s="1241"/>
      <c r="D41" s="102"/>
      <c r="E41" s="1246" t="s">
        <v>30</v>
      </c>
      <c r="F41" s="1246"/>
      <c r="G41" s="1246"/>
      <c r="H41" s="1247"/>
      <c r="I41" s="103">
        <v>16152</v>
      </c>
      <c r="J41" s="104">
        <v>15705</v>
      </c>
      <c r="K41" s="104">
        <v>15934</v>
      </c>
      <c r="L41" s="104">
        <v>15224</v>
      </c>
      <c r="M41" s="105">
        <v>14631</v>
      </c>
    </row>
    <row r="42" spans="2:13" ht="27.75" customHeight="1" x14ac:dyDescent="0.15">
      <c r="B42" s="1242"/>
      <c r="C42" s="1243"/>
      <c r="D42" s="106"/>
      <c r="E42" s="1248" t="s">
        <v>31</v>
      </c>
      <c r="F42" s="1248"/>
      <c r="G42" s="1248"/>
      <c r="H42" s="1249"/>
      <c r="I42" s="107">
        <v>84</v>
      </c>
      <c r="J42" s="108" t="s">
        <v>516</v>
      </c>
      <c r="K42" s="108" t="s">
        <v>516</v>
      </c>
      <c r="L42" s="108" t="s">
        <v>516</v>
      </c>
      <c r="M42" s="109" t="s">
        <v>516</v>
      </c>
    </row>
    <row r="43" spans="2:13" ht="27.75" customHeight="1" x14ac:dyDescent="0.15">
      <c r="B43" s="1242"/>
      <c r="C43" s="1243"/>
      <c r="D43" s="106"/>
      <c r="E43" s="1248" t="s">
        <v>32</v>
      </c>
      <c r="F43" s="1248"/>
      <c r="G43" s="1248"/>
      <c r="H43" s="1249"/>
      <c r="I43" s="107">
        <v>4192</v>
      </c>
      <c r="J43" s="108">
        <v>3948</v>
      </c>
      <c r="K43" s="108">
        <v>3737</v>
      </c>
      <c r="L43" s="108">
        <v>3533</v>
      </c>
      <c r="M43" s="109">
        <v>3256</v>
      </c>
    </row>
    <row r="44" spans="2:13" ht="27.75" customHeight="1" x14ac:dyDescent="0.15">
      <c r="B44" s="1242"/>
      <c r="C44" s="1243"/>
      <c r="D44" s="106"/>
      <c r="E44" s="1248" t="s">
        <v>33</v>
      </c>
      <c r="F44" s="1248"/>
      <c r="G44" s="1248"/>
      <c r="H44" s="1249"/>
      <c r="I44" s="107">
        <v>1611</v>
      </c>
      <c r="J44" s="108">
        <v>1578</v>
      </c>
      <c r="K44" s="108">
        <v>1541</v>
      </c>
      <c r="L44" s="108">
        <v>1456</v>
      </c>
      <c r="M44" s="109">
        <v>1310</v>
      </c>
    </row>
    <row r="45" spans="2:13" ht="27.75" customHeight="1" x14ac:dyDescent="0.15">
      <c r="B45" s="1242"/>
      <c r="C45" s="1243"/>
      <c r="D45" s="106"/>
      <c r="E45" s="1248" t="s">
        <v>34</v>
      </c>
      <c r="F45" s="1248"/>
      <c r="G45" s="1248"/>
      <c r="H45" s="1249"/>
      <c r="I45" s="107">
        <v>3141</v>
      </c>
      <c r="J45" s="108">
        <v>3107</v>
      </c>
      <c r="K45" s="108">
        <v>2987</v>
      </c>
      <c r="L45" s="108">
        <v>2904</v>
      </c>
      <c r="M45" s="109">
        <v>2842</v>
      </c>
    </row>
    <row r="46" spans="2:13" ht="27.75" customHeight="1" x14ac:dyDescent="0.15">
      <c r="B46" s="1242"/>
      <c r="C46" s="1243"/>
      <c r="D46" s="110"/>
      <c r="E46" s="1248" t="s">
        <v>35</v>
      </c>
      <c r="F46" s="1248"/>
      <c r="G46" s="1248"/>
      <c r="H46" s="1249"/>
      <c r="I46" s="107" t="s">
        <v>516</v>
      </c>
      <c r="J46" s="108" t="s">
        <v>516</v>
      </c>
      <c r="K46" s="108" t="s">
        <v>516</v>
      </c>
      <c r="L46" s="108" t="s">
        <v>516</v>
      </c>
      <c r="M46" s="109" t="s">
        <v>516</v>
      </c>
    </row>
    <row r="47" spans="2:13" ht="27.75" customHeight="1" x14ac:dyDescent="0.15">
      <c r="B47" s="1242"/>
      <c r="C47" s="1243"/>
      <c r="D47" s="111"/>
      <c r="E47" s="1250" t="s">
        <v>36</v>
      </c>
      <c r="F47" s="1251"/>
      <c r="G47" s="1251"/>
      <c r="H47" s="1252"/>
      <c r="I47" s="107" t="s">
        <v>516</v>
      </c>
      <c r="J47" s="108" t="s">
        <v>516</v>
      </c>
      <c r="K47" s="108" t="s">
        <v>516</v>
      </c>
      <c r="L47" s="108" t="s">
        <v>516</v>
      </c>
      <c r="M47" s="109" t="s">
        <v>516</v>
      </c>
    </row>
    <row r="48" spans="2:13" ht="27.75" customHeight="1" x14ac:dyDescent="0.15">
      <c r="B48" s="1242"/>
      <c r="C48" s="1243"/>
      <c r="D48" s="106"/>
      <c r="E48" s="1248" t="s">
        <v>37</v>
      </c>
      <c r="F48" s="1248"/>
      <c r="G48" s="1248"/>
      <c r="H48" s="1249"/>
      <c r="I48" s="107" t="s">
        <v>516</v>
      </c>
      <c r="J48" s="108" t="s">
        <v>516</v>
      </c>
      <c r="K48" s="108" t="s">
        <v>516</v>
      </c>
      <c r="L48" s="108" t="s">
        <v>516</v>
      </c>
      <c r="M48" s="109" t="s">
        <v>516</v>
      </c>
    </row>
    <row r="49" spans="2:13" ht="27.75" customHeight="1" x14ac:dyDescent="0.15">
      <c r="B49" s="1244"/>
      <c r="C49" s="1245"/>
      <c r="D49" s="106"/>
      <c r="E49" s="1248" t="s">
        <v>38</v>
      </c>
      <c r="F49" s="1248"/>
      <c r="G49" s="1248"/>
      <c r="H49" s="1249"/>
      <c r="I49" s="107" t="s">
        <v>516</v>
      </c>
      <c r="J49" s="108" t="s">
        <v>516</v>
      </c>
      <c r="K49" s="108" t="s">
        <v>516</v>
      </c>
      <c r="L49" s="108" t="s">
        <v>516</v>
      </c>
      <c r="M49" s="109" t="s">
        <v>516</v>
      </c>
    </row>
    <row r="50" spans="2:13" ht="27.75" customHeight="1" x14ac:dyDescent="0.15">
      <c r="B50" s="1253" t="s">
        <v>39</v>
      </c>
      <c r="C50" s="1254"/>
      <c r="D50" s="112"/>
      <c r="E50" s="1248" t="s">
        <v>40</v>
      </c>
      <c r="F50" s="1248"/>
      <c r="G50" s="1248"/>
      <c r="H50" s="1249"/>
      <c r="I50" s="107">
        <v>11739</v>
      </c>
      <c r="J50" s="108">
        <v>10921</v>
      </c>
      <c r="K50" s="108">
        <v>10824</v>
      </c>
      <c r="L50" s="108">
        <v>10169</v>
      </c>
      <c r="M50" s="109">
        <v>10120</v>
      </c>
    </row>
    <row r="51" spans="2:13" ht="27.75" customHeight="1" x14ac:dyDescent="0.15">
      <c r="B51" s="1242"/>
      <c r="C51" s="1243"/>
      <c r="D51" s="106"/>
      <c r="E51" s="1248" t="s">
        <v>41</v>
      </c>
      <c r="F51" s="1248"/>
      <c r="G51" s="1248"/>
      <c r="H51" s="1249"/>
      <c r="I51" s="107">
        <v>477</v>
      </c>
      <c r="J51" s="108">
        <v>437</v>
      </c>
      <c r="K51" s="108">
        <v>392</v>
      </c>
      <c r="L51" s="108">
        <v>336</v>
      </c>
      <c r="M51" s="109">
        <v>264</v>
      </c>
    </row>
    <row r="52" spans="2:13" ht="27.75" customHeight="1" x14ac:dyDescent="0.15">
      <c r="B52" s="1244"/>
      <c r="C52" s="1245"/>
      <c r="D52" s="106"/>
      <c r="E52" s="1248" t="s">
        <v>42</v>
      </c>
      <c r="F52" s="1248"/>
      <c r="G52" s="1248"/>
      <c r="H52" s="1249"/>
      <c r="I52" s="107">
        <v>17552</v>
      </c>
      <c r="J52" s="108">
        <v>17066</v>
      </c>
      <c r="K52" s="108">
        <v>17107</v>
      </c>
      <c r="L52" s="108">
        <v>16771</v>
      </c>
      <c r="M52" s="109">
        <v>16087</v>
      </c>
    </row>
    <row r="53" spans="2:13" ht="27.75" customHeight="1" thickBot="1" x14ac:dyDescent="0.2">
      <c r="B53" s="1255" t="s">
        <v>43</v>
      </c>
      <c r="C53" s="1256"/>
      <c r="D53" s="113"/>
      <c r="E53" s="1257" t="s">
        <v>44</v>
      </c>
      <c r="F53" s="1257"/>
      <c r="G53" s="1257"/>
      <c r="H53" s="1258"/>
      <c r="I53" s="114">
        <v>-4588</v>
      </c>
      <c r="J53" s="115">
        <v>-4087</v>
      </c>
      <c r="K53" s="115">
        <v>-4124</v>
      </c>
      <c r="L53" s="115">
        <v>-4158</v>
      </c>
      <c r="M53" s="116">
        <v>-4431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3dsXlcDjcnOnrlMc7Bgm3y8sgP9OXUqnYb+UQf3WtJS6KcgHD/mpxv3P5nBaR0Dz5PcVVY6J3+HplmENRiG9A==" saltValue="m+8Muv8WIlAP9tLe5K16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0" zoomScale="70" zoomScaleNormal="70" zoomScaleSheetLayoutView="100" workbookViewId="0">
      <selection activeCell="AC19" sqref="AC19:AG1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47</v>
      </c>
      <c r="D55" s="1267"/>
      <c r="E55" s="1268"/>
      <c r="F55" s="128">
        <v>4847</v>
      </c>
      <c r="G55" s="128">
        <v>4540</v>
      </c>
      <c r="H55" s="129">
        <v>4597</v>
      </c>
    </row>
    <row r="56" spans="2:8" ht="52.5" customHeight="1" x14ac:dyDescent="0.15">
      <c r="B56" s="130"/>
      <c r="C56" s="1269" t="s">
        <v>48</v>
      </c>
      <c r="D56" s="1269"/>
      <c r="E56" s="1270"/>
      <c r="F56" s="131">
        <v>1063</v>
      </c>
      <c r="G56" s="131">
        <v>1063</v>
      </c>
      <c r="H56" s="132">
        <v>948</v>
      </c>
    </row>
    <row r="57" spans="2:8" ht="53.25" customHeight="1" x14ac:dyDescent="0.15">
      <c r="B57" s="130"/>
      <c r="C57" s="1271" t="s">
        <v>49</v>
      </c>
      <c r="D57" s="1271"/>
      <c r="E57" s="1272"/>
      <c r="F57" s="133">
        <v>5948</v>
      </c>
      <c r="G57" s="133">
        <v>6055</v>
      </c>
      <c r="H57" s="134">
        <v>6112</v>
      </c>
    </row>
    <row r="58" spans="2:8" ht="45.75" customHeight="1" x14ac:dyDescent="0.15">
      <c r="B58" s="135"/>
      <c r="C58" s="1259" t="s">
        <v>599</v>
      </c>
      <c r="D58" s="1260"/>
      <c r="E58" s="1261"/>
      <c r="F58" s="136">
        <v>1955</v>
      </c>
      <c r="G58" s="136">
        <v>1956</v>
      </c>
      <c r="H58" s="137">
        <v>1947</v>
      </c>
    </row>
    <row r="59" spans="2:8" ht="45.75" customHeight="1" x14ac:dyDescent="0.15">
      <c r="B59" s="135"/>
      <c r="C59" s="1259" t="s">
        <v>600</v>
      </c>
      <c r="D59" s="1260"/>
      <c r="E59" s="1261"/>
      <c r="F59" s="136">
        <v>1714</v>
      </c>
      <c r="G59" s="136">
        <v>1714</v>
      </c>
      <c r="H59" s="137">
        <v>1714</v>
      </c>
    </row>
    <row r="60" spans="2:8" ht="45.75" customHeight="1" x14ac:dyDescent="0.15">
      <c r="B60" s="135"/>
      <c r="C60" s="1259" t="s">
        <v>601</v>
      </c>
      <c r="D60" s="1260"/>
      <c r="E60" s="1261"/>
      <c r="F60" s="136">
        <v>846</v>
      </c>
      <c r="G60" s="136">
        <v>846</v>
      </c>
      <c r="H60" s="137">
        <v>846</v>
      </c>
    </row>
    <row r="61" spans="2:8" ht="45.75" customHeight="1" x14ac:dyDescent="0.15">
      <c r="B61" s="135"/>
      <c r="C61" s="1259" t="s">
        <v>602</v>
      </c>
      <c r="D61" s="1260"/>
      <c r="E61" s="1261"/>
      <c r="F61" s="136">
        <v>573</v>
      </c>
      <c r="G61" s="136">
        <v>573</v>
      </c>
      <c r="H61" s="137">
        <v>573</v>
      </c>
    </row>
    <row r="62" spans="2:8" ht="45.75" customHeight="1" thickBot="1" x14ac:dyDescent="0.2">
      <c r="B62" s="138"/>
      <c r="C62" s="1262" t="s">
        <v>603</v>
      </c>
      <c r="D62" s="1263"/>
      <c r="E62" s="1264"/>
      <c r="F62" s="139">
        <v>316</v>
      </c>
      <c r="G62" s="139">
        <v>316</v>
      </c>
      <c r="H62" s="140">
        <v>317</v>
      </c>
    </row>
    <row r="63" spans="2:8" ht="52.5" customHeight="1" thickBot="1" x14ac:dyDescent="0.2">
      <c r="B63" s="141"/>
      <c r="C63" s="1265" t="s">
        <v>50</v>
      </c>
      <c r="D63" s="1265"/>
      <c r="E63" s="1266"/>
      <c r="F63" s="142">
        <v>11859</v>
      </c>
      <c r="G63" s="142">
        <v>11658</v>
      </c>
      <c r="H63" s="143">
        <v>11657</v>
      </c>
    </row>
    <row r="64" spans="2:8" ht="15" customHeight="1" x14ac:dyDescent="0.15"/>
  </sheetData>
  <sheetProtection algorithmName="SHA-512" hashValue="K6qlN/Yrb9Cq1Jic2IgU2lCZ5ipgv4RY2Y+tp/h+8P95S+xUPKAJsmh4Qki1uwUL5g3YQMrMTf1oatT17NQDqg==" saltValue="QlKXxsn09Br4aT57Uk8/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3AA2-72A9-4F80-AC1E-859D1670F1AD}">
  <sheetPr>
    <pageSetUpPr fitToPage="1"/>
  </sheetPr>
  <dimension ref="A1:WZM160"/>
  <sheetViews>
    <sheetView showGridLines="0" tabSelected="1" topLeftCell="AN58" zoomScaleNormal="100" zoomScaleSheetLayoutView="55" workbookViewId="0">
      <selection activeCell="AE111" sqref="AE11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53.7</v>
      </c>
      <c r="BQ53" s="1312"/>
      <c r="BR53" s="1312"/>
      <c r="BS53" s="1312"/>
      <c r="BT53" s="1312"/>
      <c r="BU53" s="1312"/>
      <c r="BV53" s="1312"/>
      <c r="BW53" s="1312"/>
      <c r="BX53" s="1312">
        <v>53.8</v>
      </c>
      <c r="BY53" s="1312"/>
      <c r="BZ53" s="1312"/>
      <c r="CA53" s="1312"/>
      <c r="CB53" s="1312"/>
      <c r="CC53" s="1312"/>
      <c r="CD53" s="1312"/>
      <c r="CE53" s="1312"/>
      <c r="CF53" s="1312">
        <v>53.4</v>
      </c>
      <c r="CG53" s="1312"/>
      <c r="CH53" s="1312"/>
      <c r="CI53" s="1312"/>
      <c r="CJ53" s="1312"/>
      <c r="CK53" s="1312"/>
      <c r="CL53" s="1312"/>
      <c r="CM53" s="1312"/>
      <c r="CN53" s="1312">
        <v>55.1</v>
      </c>
      <c r="CO53" s="1312"/>
      <c r="CP53" s="1312"/>
      <c r="CQ53" s="1312"/>
      <c r="CR53" s="1312"/>
      <c r="CS53" s="1312"/>
      <c r="CT53" s="1312"/>
      <c r="CU53" s="1312"/>
      <c r="CV53" s="1312">
        <v>56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8.3000000000000007</v>
      </c>
      <c r="BQ75" s="1312"/>
      <c r="BR75" s="1312"/>
      <c r="BS75" s="1312"/>
      <c r="BT75" s="1312"/>
      <c r="BU75" s="1312"/>
      <c r="BV75" s="1312"/>
      <c r="BW75" s="1312"/>
      <c r="BX75" s="1312">
        <v>8.4</v>
      </c>
      <c r="BY75" s="1312"/>
      <c r="BZ75" s="1312"/>
      <c r="CA75" s="1312"/>
      <c r="CB75" s="1312"/>
      <c r="CC75" s="1312"/>
      <c r="CD75" s="1312"/>
      <c r="CE75" s="1312"/>
      <c r="CF75" s="1312">
        <v>9</v>
      </c>
      <c r="CG75" s="1312"/>
      <c r="CH75" s="1312"/>
      <c r="CI75" s="1312"/>
      <c r="CJ75" s="1312"/>
      <c r="CK75" s="1312"/>
      <c r="CL75" s="1312"/>
      <c r="CM75" s="1312"/>
      <c r="CN75" s="1312">
        <v>9.6999999999999993</v>
      </c>
      <c r="CO75" s="1312"/>
      <c r="CP75" s="1312"/>
      <c r="CQ75" s="1312"/>
      <c r="CR75" s="1312"/>
      <c r="CS75" s="1312"/>
      <c r="CT75" s="1312"/>
      <c r="CU75" s="1312"/>
      <c r="CV75" s="1312">
        <v>9.9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Hys8l3WEfYMftF3mUpmxpOnmMcnYo3duDHjS26Z/BJrcwfocvqWU6bz2ODDrhEGE3Le3XMxeuEZ24PihIvfVw==" saltValue="p+96cWzYf1SD4U0gZcMK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5854-4347-4C24-A1FA-A3FBF2FC55B9}">
  <sheetPr>
    <pageSetUpPr fitToPage="1"/>
  </sheetPr>
  <dimension ref="A1:DR125"/>
  <sheetViews>
    <sheetView showGridLines="0" topLeftCell="AZ87" zoomScaleNormal="100" zoomScaleSheetLayoutView="70" workbookViewId="0">
      <selection activeCell="AE111" sqref="AE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vuFftqjnHOAKzeX7duVoLiow14oVoH3SLYyu/8k1kR77JGDxOH6Yt0lfvt6cECUb2TjacG58TOdGnJ+ow6t+tA==" saltValue="EEdZQv34BRUxzEfw4YnP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9C61-6C88-4AAF-9082-AC840F85C1D9}">
  <sheetPr>
    <pageSetUpPr fitToPage="1"/>
  </sheetPr>
  <dimension ref="A1:DR125"/>
  <sheetViews>
    <sheetView showGridLines="0" topLeftCell="A91" zoomScaleNormal="100" zoomScaleSheetLayoutView="55" workbookViewId="0">
      <selection activeCell="AE111" sqref="AE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FE3JRdNyX7H/0Rql3TgDCAv7nvdVbIrAJSZLf5j/qcopOko6OUWrsg9ug3MxdligxqlibK/Fbc+sRQ81hrCmxw==" saltValue="TpBzpLTy6JjfnXAJtaWH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90487</v>
      </c>
      <c r="E3" s="162"/>
      <c r="F3" s="163">
        <v>83280</v>
      </c>
      <c r="G3" s="164"/>
      <c r="H3" s="165"/>
    </row>
    <row r="4" spans="1:8" x14ac:dyDescent="0.15">
      <c r="A4" s="166"/>
      <c r="B4" s="167"/>
      <c r="C4" s="168"/>
      <c r="D4" s="169">
        <v>50555</v>
      </c>
      <c r="E4" s="170"/>
      <c r="F4" s="171">
        <v>43123</v>
      </c>
      <c r="G4" s="172"/>
      <c r="H4" s="173"/>
    </row>
    <row r="5" spans="1:8" x14ac:dyDescent="0.15">
      <c r="A5" s="154" t="s">
        <v>549</v>
      </c>
      <c r="B5" s="159"/>
      <c r="C5" s="160"/>
      <c r="D5" s="161">
        <v>85639</v>
      </c>
      <c r="E5" s="162"/>
      <c r="F5" s="163">
        <v>88968</v>
      </c>
      <c r="G5" s="164"/>
      <c r="H5" s="165"/>
    </row>
    <row r="6" spans="1:8" x14ac:dyDescent="0.15">
      <c r="A6" s="166"/>
      <c r="B6" s="167"/>
      <c r="C6" s="168"/>
      <c r="D6" s="169">
        <v>42709</v>
      </c>
      <c r="E6" s="170"/>
      <c r="F6" s="171">
        <v>45482</v>
      </c>
      <c r="G6" s="172"/>
      <c r="H6" s="173"/>
    </row>
    <row r="7" spans="1:8" x14ac:dyDescent="0.15">
      <c r="A7" s="154" t="s">
        <v>550</v>
      </c>
      <c r="B7" s="159"/>
      <c r="C7" s="160"/>
      <c r="D7" s="161">
        <v>115135</v>
      </c>
      <c r="E7" s="162"/>
      <c r="F7" s="163">
        <v>85173</v>
      </c>
      <c r="G7" s="164"/>
      <c r="H7" s="165"/>
    </row>
    <row r="8" spans="1:8" x14ac:dyDescent="0.15">
      <c r="A8" s="166"/>
      <c r="B8" s="167"/>
      <c r="C8" s="168"/>
      <c r="D8" s="169">
        <v>44608</v>
      </c>
      <c r="E8" s="170"/>
      <c r="F8" s="171">
        <v>43913</v>
      </c>
      <c r="G8" s="172"/>
      <c r="H8" s="173"/>
    </row>
    <row r="9" spans="1:8" x14ac:dyDescent="0.15">
      <c r="A9" s="154" t="s">
        <v>551</v>
      </c>
      <c r="B9" s="159"/>
      <c r="C9" s="160"/>
      <c r="D9" s="161">
        <v>70027</v>
      </c>
      <c r="E9" s="162"/>
      <c r="F9" s="163">
        <v>94081</v>
      </c>
      <c r="G9" s="164"/>
      <c r="H9" s="165"/>
    </row>
    <row r="10" spans="1:8" x14ac:dyDescent="0.15">
      <c r="A10" s="166"/>
      <c r="B10" s="167"/>
      <c r="C10" s="168"/>
      <c r="D10" s="169">
        <v>25188</v>
      </c>
      <c r="E10" s="170"/>
      <c r="F10" s="171">
        <v>48949</v>
      </c>
      <c r="G10" s="172"/>
      <c r="H10" s="173"/>
    </row>
    <row r="11" spans="1:8" x14ac:dyDescent="0.15">
      <c r="A11" s="154" t="s">
        <v>552</v>
      </c>
      <c r="B11" s="159"/>
      <c r="C11" s="160"/>
      <c r="D11" s="161">
        <v>75022</v>
      </c>
      <c r="E11" s="162"/>
      <c r="F11" s="163">
        <v>92632</v>
      </c>
      <c r="G11" s="164"/>
      <c r="H11" s="165"/>
    </row>
    <row r="12" spans="1:8" x14ac:dyDescent="0.15">
      <c r="A12" s="166"/>
      <c r="B12" s="167"/>
      <c r="C12" s="174"/>
      <c r="D12" s="169">
        <v>22580</v>
      </c>
      <c r="E12" s="170"/>
      <c r="F12" s="171">
        <v>47978</v>
      </c>
      <c r="G12" s="172"/>
      <c r="H12" s="173"/>
    </row>
    <row r="13" spans="1:8" x14ac:dyDescent="0.15">
      <c r="A13" s="154"/>
      <c r="B13" s="159"/>
      <c r="C13" s="175"/>
      <c r="D13" s="176">
        <v>87262</v>
      </c>
      <c r="E13" s="177"/>
      <c r="F13" s="178">
        <v>88827</v>
      </c>
      <c r="G13" s="179"/>
      <c r="H13" s="165"/>
    </row>
    <row r="14" spans="1:8" x14ac:dyDescent="0.15">
      <c r="A14" s="166"/>
      <c r="B14" s="167"/>
      <c r="C14" s="168"/>
      <c r="D14" s="169">
        <v>37128</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1.08</v>
      </c>
      <c r="C19" s="180">
        <f>ROUND(VALUE(SUBSTITUTE(実質収支比率等に係る経年分析!G$48,"▲","-")),2)</f>
        <v>4.79</v>
      </c>
      <c r="D19" s="180">
        <f>ROUND(VALUE(SUBSTITUTE(実質収支比率等に係る経年分析!H$48,"▲","-")),2)</f>
        <v>0.96</v>
      </c>
      <c r="E19" s="180">
        <f>ROUND(VALUE(SUBSTITUTE(実質収支比率等に係る経年分析!I$48,"▲","-")),2)</f>
        <v>0.91</v>
      </c>
      <c r="F19" s="180">
        <f>ROUND(VALUE(SUBSTITUTE(実質収支比率等に係る経年分析!J$48,"▲","-")),2)</f>
        <v>1.59</v>
      </c>
    </row>
    <row r="20" spans="1:11" x14ac:dyDescent="0.15">
      <c r="A20" s="180" t="s">
        <v>54</v>
      </c>
      <c r="B20" s="180">
        <f>ROUND(VALUE(SUBSTITUTE(実質収支比率等に係る経年分析!F$47,"▲","-")),2)</f>
        <v>54.78</v>
      </c>
      <c r="C20" s="180">
        <f>ROUND(VALUE(SUBSTITUTE(実質収支比率等に係る経年分析!G$47,"▲","-")),2)</f>
        <v>50.13</v>
      </c>
      <c r="D20" s="180">
        <f>ROUND(VALUE(SUBSTITUTE(実質収支比率等に係る経年分析!H$47,"▲","-")),2)</f>
        <v>49.54</v>
      </c>
      <c r="E20" s="180">
        <f>ROUND(VALUE(SUBSTITUTE(実質収支比率等に係る経年分析!I$47,"▲","-")),2)</f>
        <v>46.41</v>
      </c>
      <c r="F20" s="180">
        <f>ROUND(VALUE(SUBSTITUTE(実質収支比率等に係る経年分析!J$47,"▲","-")),2)</f>
        <v>45.32</v>
      </c>
    </row>
    <row r="21" spans="1:11" x14ac:dyDescent="0.15">
      <c r="A21" s="180" t="s">
        <v>55</v>
      </c>
      <c r="B21" s="180">
        <f>IF(ISNUMBER(VALUE(SUBSTITUTE(実質収支比率等に係る経年分析!F$49,"▲","-"))),ROUND(VALUE(SUBSTITUTE(実質収支比率等に係る経年分析!F$49,"▲","-")),2),NA())</f>
        <v>-9.2200000000000006</v>
      </c>
      <c r="C21" s="180">
        <f>IF(ISNUMBER(VALUE(SUBSTITUTE(実質収支比率等に係る経年分析!G$49,"▲","-"))),ROUND(VALUE(SUBSTITUTE(実質収支比率等に係る経年分析!G$49,"▲","-")),2),NA())</f>
        <v>-2.71</v>
      </c>
      <c r="D21" s="180">
        <f>IF(ISNUMBER(VALUE(SUBSTITUTE(実質収支比率等に係る経年分析!H$49,"▲","-"))),ROUND(VALUE(SUBSTITUTE(実質収支比率等に係る経年分析!H$49,"▲","-")),2),NA())</f>
        <v>-6.82</v>
      </c>
      <c r="E21" s="180">
        <f>IF(ISNUMBER(VALUE(SUBSTITUTE(実質収支比率等に係る経年分析!I$49,"▲","-"))),ROUND(VALUE(SUBSTITUTE(実質収支比率等に係る経年分析!I$49,"▲","-")),2),NA())</f>
        <v>-3.66</v>
      </c>
      <c r="F21" s="180">
        <f>IF(ISNUMBER(VALUE(SUBSTITUTE(実質収支比率等に係る経年分析!J$49,"▲","-"))),ROUND(VALUE(SUBSTITUTE(実質収支比率等に係る経年分析!J$49,"▲","-")),2),NA())</f>
        <v>0.82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香南香美地区障害者自立支援審査会特別会計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2.5099999999999998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1993</v>
      </c>
      <c r="E42" s="182"/>
      <c r="F42" s="182"/>
      <c r="G42" s="182">
        <f>'実質公債費比率（分子）の構造'!L$52</f>
        <v>2016</v>
      </c>
      <c r="H42" s="182"/>
      <c r="I42" s="182"/>
      <c r="J42" s="182">
        <f>'実質公債費比率（分子）の構造'!M$52</f>
        <v>2041</v>
      </c>
      <c r="K42" s="182"/>
      <c r="L42" s="182"/>
      <c r="M42" s="182">
        <f>'実質公債費比率（分子）の構造'!N$52</f>
        <v>1982</v>
      </c>
      <c r="N42" s="182"/>
      <c r="O42" s="182"/>
      <c r="P42" s="182">
        <f>'実質公債費比率（分子）の構造'!O$52</f>
        <v>1952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38</v>
      </c>
      <c r="C45" s="182"/>
      <c r="D45" s="182"/>
      <c r="E45" s="182">
        <f>'実質公債費比率（分子）の構造'!L$49</f>
        <v>30</v>
      </c>
      <c r="F45" s="182"/>
      <c r="G45" s="182"/>
      <c r="H45" s="182">
        <f>'実質公債費比率（分子）の構造'!M$49</f>
        <v>32</v>
      </c>
      <c r="I45" s="182"/>
      <c r="J45" s="182"/>
      <c r="K45" s="182">
        <f>'実質公債費比率（分子）の構造'!N$49</f>
        <v>72</v>
      </c>
      <c r="L45" s="182"/>
      <c r="M45" s="182"/>
      <c r="N45" s="182">
        <f>'実質公債費比率（分子）の構造'!O$49</f>
        <v>136</v>
      </c>
      <c r="O45" s="182"/>
      <c r="P45" s="182"/>
    </row>
    <row r="46" spans="1:16" x14ac:dyDescent="0.15">
      <c r="A46" s="182" t="s">
        <v>66</v>
      </c>
      <c r="B46" s="182">
        <f>'実質公債費比率（分子）の構造'!K$48</f>
        <v>450</v>
      </c>
      <c r="C46" s="182"/>
      <c r="D46" s="182"/>
      <c r="E46" s="182">
        <f>'実質公債費比率（分子）の構造'!L$48</f>
        <v>458</v>
      </c>
      <c r="F46" s="182"/>
      <c r="G46" s="182"/>
      <c r="H46" s="182">
        <f>'実質公債費比率（分子）の構造'!M$48</f>
        <v>438</v>
      </c>
      <c r="I46" s="182"/>
      <c r="J46" s="182"/>
      <c r="K46" s="182">
        <f>'実質公債費比率（分子）の構造'!N$48</f>
        <v>416</v>
      </c>
      <c r="L46" s="182"/>
      <c r="M46" s="182"/>
      <c r="N46" s="182">
        <f>'実質公債費比率（分子）の構造'!O$48</f>
        <v>382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2178</v>
      </c>
      <c r="C49" s="182"/>
      <c r="D49" s="182"/>
      <c r="E49" s="182">
        <f>'実質公債費比率（分子）の構造'!L$45</f>
        <v>2232</v>
      </c>
      <c r="F49" s="182"/>
      <c r="G49" s="182"/>
      <c r="H49" s="182">
        <f>'実質公債費比率（分子）の構造'!M$45</f>
        <v>2318</v>
      </c>
      <c r="I49" s="182"/>
      <c r="J49" s="182"/>
      <c r="K49" s="182">
        <f>'実質公債費比率（分子）の構造'!N$45</f>
        <v>2314</v>
      </c>
      <c r="L49" s="182"/>
      <c r="M49" s="182"/>
      <c r="N49" s="182">
        <f>'実質公債費比率（分子）の構造'!O$45</f>
        <v>2246</v>
      </c>
      <c r="O49" s="182"/>
      <c r="P49" s="182"/>
    </row>
    <row r="50" spans="1:16" x14ac:dyDescent="0.15">
      <c r="A50" s="182" t="s">
        <v>70</v>
      </c>
      <c r="B50" s="182" t="e">
        <f>NA()</f>
        <v>#N/A</v>
      </c>
      <c r="C50" s="182">
        <f>IF(ISNUMBER('実質公債費比率（分子）の構造'!K$53),'実質公債費比率（分子）の構造'!K$53,NA())</f>
        <v>679</v>
      </c>
      <c r="D50" s="182" t="e">
        <f>NA()</f>
        <v>#N/A</v>
      </c>
      <c r="E50" s="182" t="e">
        <f>NA()</f>
        <v>#N/A</v>
      </c>
      <c r="F50" s="182">
        <f>IF(ISNUMBER('実質公債費比率（分子）の構造'!L$53),'実質公債費比率（分子）の構造'!L$53,NA())</f>
        <v>710</v>
      </c>
      <c r="G50" s="182" t="e">
        <f>NA()</f>
        <v>#N/A</v>
      </c>
      <c r="H50" s="182" t="e">
        <f>NA()</f>
        <v>#N/A</v>
      </c>
      <c r="I50" s="182">
        <f>IF(ISNUMBER('実質公債費比率（分子）の構造'!M$53),'実質公債費比率（分子）の構造'!M$53,NA())</f>
        <v>747</v>
      </c>
      <c r="J50" s="182" t="e">
        <f>NA()</f>
        <v>#N/A</v>
      </c>
      <c r="K50" s="182" t="e">
        <f>NA()</f>
        <v>#N/A</v>
      </c>
      <c r="L50" s="182">
        <f>IF(ISNUMBER('実質公債費比率（分子）の構造'!N$53),'実質公債費比率（分子）の構造'!N$53,NA())</f>
        <v>820</v>
      </c>
      <c r="M50" s="182" t="e">
        <f>NA()</f>
        <v>#N/A</v>
      </c>
      <c r="N50" s="182" t="e">
        <f>NA()</f>
        <v>#N/A</v>
      </c>
      <c r="O50" s="182">
        <f>IF(ISNUMBER('実質公債費比率（分子）の構造'!O$53),'実質公債費比率（分子）の構造'!O$53,NA())</f>
        <v>812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17552</v>
      </c>
      <c r="E56" s="181"/>
      <c r="F56" s="181"/>
      <c r="G56" s="181">
        <f>'将来負担比率（分子）の構造'!J$52</f>
        <v>17066</v>
      </c>
      <c r="H56" s="181"/>
      <c r="I56" s="181"/>
      <c r="J56" s="181">
        <f>'将来負担比率（分子）の構造'!K$52</f>
        <v>17107</v>
      </c>
      <c r="K56" s="181"/>
      <c r="L56" s="181"/>
      <c r="M56" s="181">
        <f>'将来負担比率（分子）の構造'!L$52</f>
        <v>16771</v>
      </c>
      <c r="N56" s="181"/>
      <c r="O56" s="181"/>
      <c r="P56" s="181">
        <f>'将来負担比率（分子）の構造'!M$52</f>
        <v>16087</v>
      </c>
    </row>
    <row r="57" spans="1:16" x14ac:dyDescent="0.15">
      <c r="A57" s="181" t="s">
        <v>41</v>
      </c>
      <c r="B57" s="181"/>
      <c r="C57" s="181"/>
      <c r="D57" s="181">
        <f>'将来負担比率（分子）の構造'!I$51</f>
        <v>477</v>
      </c>
      <c r="E57" s="181"/>
      <c r="F57" s="181"/>
      <c r="G57" s="181">
        <f>'将来負担比率（分子）の構造'!J$51</f>
        <v>437</v>
      </c>
      <c r="H57" s="181"/>
      <c r="I57" s="181"/>
      <c r="J57" s="181">
        <f>'将来負担比率（分子）の構造'!K$51</f>
        <v>392</v>
      </c>
      <c r="K57" s="181"/>
      <c r="L57" s="181"/>
      <c r="M57" s="181">
        <f>'将来負担比率（分子）の構造'!L$51</f>
        <v>336</v>
      </c>
      <c r="N57" s="181"/>
      <c r="O57" s="181"/>
      <c r="P57" s="181">
        <f>'将来負担比率（分子）の構造'!M$51</f>
        <v>264</v>
      </c>
    </row>
    <row r="58" spans="1:16" x14ac:dyDescent="0.15">
      <c r="A58" s="181" t="s">
        <v>40</v>
      </c>
      <c r="B58" s="181"/>
      <c r="C58" s="181"/>
      <c r="D58" s="181">
        <f>'将来負担比率（分子）の構造'!I$50</f>
        <v>11739</v>
      </c>
      <c r="E58" s="181"/>
      <c r="F58" s="181"/>
      <c r="G58" s="181">
        <f>'将来負担比率（分子）の構造'!J$50</f>
        <v>10921</v>
      </c>
      <c r="H58" s="181"/>
      <c r="I58" s="181"/>
      <c r="J58" s="181">
        <f>'将来負担比率（分子）の構造'!K$50</f>
        <v>10824</v>
      </c>
      <c r="K58" s="181"/>
      <c r="L58" s="181"/>
      <c r="M58" s="181">
        <f>'将来負担比率（分子）の構造'!L$50</f>
        <v>10169</v>
      </c>
      <c r="N58" s="181"/>
      <c r="O58" s="181"/>
      <c r="P58" s="181">
        <f>'将来負担比率（分子）の構造'!M$50</f>
        <v>10120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3141</v>
      </c>
      <c r="C62" s="181"/>
      <c r="D62" s="181"/>
      <c r="E62" s="181">
        <f>'将来負担比率（分子）の構造'!J$45</f>
        <v>3107</v>
      </c>
      <c r="F62" s="181"/>
      <c r="G62" s="181"/>
      <c r="H62" s="181">
        <f>'将来負担比率（分子）の構造'!K$45</f>
        <v>2987</v>
      </c>
      <c r="I62" s="181"/>
      <c r="J62" s="181"/>
      <c r="K62" s="181">
        <f>'将来負担比率（分子）の構造'!L$45</f>
        <v>2904</v>
      </c>
      <c r="L62" s="181"/>
      <c r="M62" s="181"/>
      <c r="N62" s="181">
        <f>'将来負担比率（分子）の構造'!M$45</f>
        <v>2842</v>
      </c>
      <c r="O62" s="181"/>
      <c r="P62" s="181"/>
    </row>
    <row r="63" spans="1:16" x14ac:dyDescent="0.15">
      <c r="A63" s="181" t="s">
        <v>33</v>
      </c>
      <c r="B63" s="181">
        <f>'将来負担比率（分子）の構造'!I$44</f>
        <v>1611</v>
      </c>
      <c r="C63" s="181"/>
      <c r="D63" s="181"/>
      <c r="E63" s="181">
        <f>'将来負担比率（分子）の構造'!J$44</f>
        <v>1578</v>
      </c>
      <c r="F63" s="181"/>
      <c r="G63" s="181"/>
      <c r="H63" s="181">
        <f>'将来負担比率（分子）の構造'!K$44</f>
        <v>1541</v>
      </c>
      <c r="I63" s="181"/>
      <c r="J63" s="181"/>
      <c r="K63" s="181">
        <f>'将来負担比率（分子）の構造'!L$44</f>
        <v>1456</v>
      </c>
      <c r="L63" s="181"/>
      <c r="M63" s="181"/>
      <c r="N63" s="181">
        <f>'将来負担比率（分子）の構造'!M$44</f>
        <v>1310</v>
      </c>
      <c r="O63" s="181"/>
      <c r="P63" s="181"/>
    </row>
    <row r="64" spans="1:16" x14ac:dyDescent="0.15">
      <c r="A64" s="181" t="s">
        <v>32</v>
      </c>
      <c r="B64" s="181">
        <f>'将来負担比率（分子）の構造'!I$43</f>
        <v>4192</v>
      </c>
      <c r="C64" s="181"/>
      <c r="D64" s="181"/>
      <c r="E64" s="181">
        <f>'将来負担比率（分子）の構造'!J$43</f>
        <v>3948</v>
      </c>
      <c r="F64" s="181"/>
      <c r="G64" s="181"/>
      <c r="H64" s="181">
        <f>'将来負担比率（分子）の構造'!K$43</f>
        <v>3737</v>
      </c>
      <c r="I64" s="181"/>
      <c r="J64" s="181"/>
      <c r="K64" s="181">
        <f>'将来負担比率（分子）の構造'!L$43</f>
        <v>3533</v>
      </c>
      <c r="L64" s="181"/>
      <c r="M64" s="181"/>
      <c r="N64" s="181">
        <f>'将来負担比率（分子）の構造'!M$43</f>
        <v>3256</v>
      </c>
      <c r="O64" s="181"/>
      <c r="P64" s="181"/>
    </row>
    <row r="65" spans="1:16" x14ac:dyDescent="0.15">
      <c r="A65" s="181" t="s">
        <v>31</v>
      </c>
      <c r="B65" s="181">
        <f>'将来負担比率（分子）の構造'!I$42</f>
        <v>84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16152</v>
      </c>
      <c r="C66" s="181"/>
      <c r="D66" s="181"/>
      <c r="E66" s="181">
        <f>'将来負担比率（分子）の構造'!J$41</f>
        <v>15705</v>
      </c>
      <c r="F66" s="181"/>
      <c r="G66" s="181"/>
      <c r="H66" s="181">
        <f>'将来負担比率（分子）の構造'!K$41</f>
        <v>15934</v>
      </c>
      <c r="I66" s="181"/>
      <c r="J66" s="181"/>
      <c r="K66" s="181">
        <f>'将来負担比率（分子）の構造'!L$41</f>
        <v>15224</v>
      </c>
      <c r="L66" s="181"/>
      <c r="M66" s="181"/>
      <c r="N66" s="181">
        <f>'将来負担比率（分子）の構造'!M$41</f>
        <v>14631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4847</v>
      </c>
      <c r="C72" s="185">
        <f>基金残高に係る経年分析!G55</f>
        <v>4540</v>
      </c>
      <c r="D72" s="185">
        <f>基金残高に係る経年分析!H55</f>
        <v>4597</v>
      </c>
    </row>
    <row r="73" spans="1:16" x14ac:dyDescent="0.15">
      <c r="A73" s="184" t="s">
        <v>77</v>
      </c>
      <c r="B73" s="185">
        <f>基金残高に係る経年分析!F56</f>
        <v>1063</v>
      </c>
      <c r="C73" s="185">
        <f>基金残高に係る経年分析!G56</f>
        <v>1063</v>
      </c>
      <c r="D73" s="185">
        <f>基金残高に係る経年分析!H56</f>
        <v>948</v>
      </c>
    </row>
    <row r="74" spans="1:16" x14ac:dyDescent="0.15">
      <c r="A74" s="184" t="s">
        <v>78</v>
      </c>
      <c r="B74" s="185">
        <f>基金残高に係る経年分析!F57</f>
        <v>5948</v>
      </c>
      <c r="C74" s="185">
        <f>基金残高に係る経年分析!G57</f>
        <v>6055</v>
      </c>
      <c r="D74" s="185">
        <f>基金残高に係る経年分析!H57</f>
        <v>6112</v>
      </c>
    </row>
  </sheetData>
  <sheetProtection algorithmName="SHA-512" hashValue="uLqxC4gs0S8A5w7h4EbvpkLkB7MTZfHo7LbQe4y4Ec+zWr4ucPIbqN/X5PKFR79ncfP5EJTHrgAjuxesAEDsVQ==" saltValue="9lSii3G41QNOhF0rgLJp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