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84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<sst xmlns="http://schemas.openxmlformats.org/spreadsheetml/2006/main" xmlns:r="http://schemas.openxmlformats.org/officeDocument/2006/relationships" count="565" uniqueCount="565">
  <si>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</si>
  <si>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</si>
  <si>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</si>
  <si>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</si>
  <si>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</si>
  <si>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</si>
  <si>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</si>
  <si>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</si>
  <si>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</si>
  <si>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</si>
  <si>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</si>
  <si>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</si>
  <si>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</si>
  <si>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</si>
  <si>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</si>
  <si>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</si>
  <si>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</si>
  <si>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</si>
  <si>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</si>
  <si>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</si>
  <si>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</si>
  <si>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</si>
  <si>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</si>
  <si>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</si>
  <si>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</si>
  <si>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</si>
  <si>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</si>
  <si>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</si>
  <si>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</si>
  <si>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</si>
  <si>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</si>
  <si>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</si>
  <si>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</si>
  <si>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</si>
  <si>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</si>
  <si>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</si>
  <si>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</si>
  <si>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</si>
  <si>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</si>
  <si>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</si>
  <si>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</si>
  <si>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 9.22</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</si>
  <si>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</si>
  <si>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</si>
  <si>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</si>
  <si>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</si>
  <si>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</si>
  <si>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</si>
  <si>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</si>
  <si>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</si>
  <si>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</si>
  <si>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</si>
  <si>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</si>
  <si>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</si>
  <si>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</si>
  <si>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</si>
  <si>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</si>
  <si>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</si>
  <si>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</si>
  <si>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</si>
  <si>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</si>
  <si>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</si>
  <si>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</si>
  <si>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</si>
  <si>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</si>
  <si>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</si>
  <si>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</si>
  <si>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</si>
  <si>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</si>
  <si>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</si>
  <si>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</si>
  <si>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</si>
  <si>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</si>
  <si>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</si>
  <si>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</si>
  <si>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</si>
  <si>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</si>
  <si>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</si>
  <si>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</si>
  <si>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</si>
  <si>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</si>
  <si>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</si>
  <si>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</si>
  <si>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</si>
  <si>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</si>
  <si>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</si>
  <si>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</si>
  <si>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</si>
  <si>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</si>
  <si>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</si>
  <si>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</si>
  <si>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</si>
  <si>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</si>
  <si>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</si>
  <si>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</si>
  <si>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</si>
  <si>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</si>
  <si>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</si>
  <si>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</si>
  <si>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</si>
  <si>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</si>
  <si>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</si>
  <si>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</si>
  <si>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</si>
  <si>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特定環境保全公共下水道事業特別会計</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</si>
  <si>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</si>
  <si>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</si>
  <si>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</si>
  <si>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</si>
  <si>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</si>
  <si>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</si>
  <si>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</si>
  <si>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</si>
  <si>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</si>
  <si>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</si>
  <si>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</si>
  <si>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</si>
  <si>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</si>
  <si>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</si>
  <si>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</si>
  <si>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</si>
  <si>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</si>
  <si>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</si>
  <si>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</si>
  <si>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</si>
  <si>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</si>
  <si>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</si>
  <si>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</si>
  <si>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</si>
  <si>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</si>
  <si>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</si>
  <si>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</si>
  <si>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</si>
  <si>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</si>
  <si>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</si>
  <si>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</si>
  <si>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</si>
  <si>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</si>
  <si>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</si>
  <si>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</si>
  <si>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</si>
  <si>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</si>
  <si>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</si>
  <si>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</si>
  <si>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</si>
  <si>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</si>
  <si>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</si>
  <si>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</si>
  <si>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</si>
  <si>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</si>
  <si>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</si>
  <si>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</si>
  <si>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</si>
  <si>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</si>
  <si>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</si>
  <si>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</si>
  <si>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</si>
  <si>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</si>
  <si>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</si>
  <si>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</si>
  <si>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</si>
  <si>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</si>
  <si>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</si>
  <si>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</si>
  <si>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香美市</t>
  </si>
  <si>
    <t>合計</t>
  </si>
  <si>
    <t>他会計等
からの
繰入金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</si>
  <si>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</si>
  <si>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</si>
  <si>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</si>
  <si>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</si>
  <si>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</si>
  <si>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</si>
  <si>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</si>
  <si>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</si>
  <si>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</si>
  <si>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</si>
  <si>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</si>
  <si>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</si>
  <si>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</si>
  <si>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</si>
  <si>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</si>
  <si>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</si>
  <si>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</si>
  <si>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</si>
  <si>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</si>
  <si>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</si>
  <si>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</si>
  <si>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</si>
  <si>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</si>
  <si>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</si>
  <si>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</si>
  <si>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</si>
  <si>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</si>
  <si>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</si>
  <si>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</si>
  <si>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</si>
  <si>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</si>
  <si>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</si>
  <si>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</si>
  <si>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-4.4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</si>
  <si>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</si>
  <si>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</si>
  <si>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</si>
  <si>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</si>
  <si>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</si>
  <si>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</si>
  <si>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</si>
  <si>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</si>
  <si>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</si>
  <si>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</si>
  <si>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</si>
  <si>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</si>
  <si>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</si>
  <si>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</si>
  <si>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</si>
  <si>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</si>
  <si>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</si>
  <si>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</si>
  <si>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</si>
  <si>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</si>
  <si>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</si>
  <si>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</si>
  <si>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</si>
  <si>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</si>
  <si>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</si>
  <si>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</si>
  <si>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</si>
  <si>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</si>
  <si>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</si>
  <si>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</si>
  <si>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</si>
  <si>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</si>
  <si>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</si>
  <si>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</si>
  <si>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構成比</t>
    <rPh sb="0" eb="3">
      <t>コウセイヒ</t>
    </rPh>
    <phoneticPr fontId="6"/>
  </si>
  <si>
    <t>使用料</t>
  </si>
  <si>
    <t>-0.9</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</si>
  <si>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</si>
  <si>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</si>
  <si>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-1.1</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</si>
  <si>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</si>
  <si>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</si>
  <si>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</si>
  <si>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</si>
  <si>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</si>
  <si>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</si>
  <si>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</si>
  <si>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</si>
  <si>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</si>
  <si>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</si>
  <si>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</si>
  <si>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</si>
  <si>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</si>
  <si>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</si>
  <si>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</si>
  <si>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</si>
  <si>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</si>
  <si>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</si>
  <si>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</si>
  <si>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</si>
  <si>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</si>
  <si>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</si>
  <si>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</si>
  <si>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</si>
  <si>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</si>
  <si>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</si>
  <si>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</si>
  <si>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</si>
  <si>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</si>
  <si>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</si>
  <si>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</si>
  <si>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</si>
  <si>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工業用水道事業会計</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</si>
  <si>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</si>
  <si>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</si>
  <si>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</si>
  <si>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</si>
  <si>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</si>
  <si>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</si>
  <si>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</si>
  <si>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</si>
  <si>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</si>
  <si>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</si>
  <si>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</si>
  <si>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</si>
  <si>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</si>
  <si>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</si>
  <si>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</si>
  <si>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</si>
  <si>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</si>
  <si>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</si>
  <si>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</si>
  <si>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</si>
  <si>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</si>
  <si>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</si>
  <si>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</si>
  <si>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</si>
  <si>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</si>
  <si>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</si>
  <si>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</si>
  <si>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</si>
  <si>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</si>
  <si>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</si>
  <si>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</si>
  <si>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</si>
  <si>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</si>
  <si>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</si>
  <si>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</si>
  <si>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</si>
  <si>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</si>
  <si>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</si>
  <si>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</si>
  <si>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決算額</t>
    <rPh sb="0" eb="2">
      <t>ケッサン</t>
    </rPh>
    <rPh sb="2" eb="3">
      <t>ガク</t>
    </rPh>
    <phoneticPr fontId="6"/>
  </si>
  <si>
    <t>▲退職金</t>
    <rPh sb="1" eb="3">
      <t>タイショク</t>
    </rPh>
    <rPh sb="3" eb="4">
      <t>キン</t>
    </rPh>
    <phoneticPr fontId="6"/>
  </si>
  <si>
    <t>高知県香美市</t>
  </si>
  <si>
    <t>地方税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</si>
  <si>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</si>
  <si>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</si>
  <si>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</si>
  <si>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実質赤字比率</t>
    <rPh sb="0" eb="2">
      <t>ジッシツ</t>
    </rPh>
    <rPh sb="2" eb="4">
      <t>アカジ</t>
    </rPh>
    <rPh sb="4" eb="6">
      <t>ヒリツ</t>
    </rPh>
    <phoneticPr fontId="37"/>
  </si>
  <si>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</si>
  <si>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</si>
  <si>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</si>
  <si>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</si>
  <si>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</si>
  <si>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</si>
  <si>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</si>
  <si>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</si>
  <si>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</si>
  <si>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</si>
  <si>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</si>
  <si>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</si>
  <si>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</si>
  <si>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</si>
  <si>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</si>
  <si>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</si>
  <si>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</si>
  <si>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</si>
  <si>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</si>
  <si>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</si>
  <si>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</si>
  <si>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</si>
  <si>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</si>
  <si>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</si>
  <si>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</si>
  <si>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</si>
  <si>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</si>
  <si>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</si>
  <si>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</si>
  <si>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</si>
  <si>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</si>
  <si>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</si>
  <si>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</si>
  <si>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</si>
  <si>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</si>
  <si>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</si>
  <si>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</si>
  <si>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</si>
  <si>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</si>
  <si>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</si>
  <si>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</si>
  <si>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</si>
  <si>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</si>
  <si>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</si>
  <si>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</si>
  <si>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</si>
  <si>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</si>
  <si>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</si>
  <si>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</si>
  <si>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</si>
  <si>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</si>
  <si>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</si>
  <si>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</si>
  <si>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</si>
  <si>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</si>
  <si>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</si>
  <si>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</si>
  <si>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</si>
  <si>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</si>
  <si>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</si>
  <si>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</si>
  <si>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</si>
  <si>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</si>
  <si>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</si>
  <si>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</si>
  <si>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</si>
  <si>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</si>
  <si>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</si>
  <si>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</si>
  <si>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</si>
  <si>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</si>
  <si>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</si>
  <si>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</si>
  <si>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</si>
  <si>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</si>
  <si>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</si>
  <si>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</si>
  <si>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</si>
  <si>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</si>
  <si>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</si>
  <si>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</si>
  <si>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</si>
  <si>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</si>
  <si>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</si>
  <si>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</si>
  <si>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</si>
  <si>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</si>
  <si>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</si>
  <si>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</si>
  <si>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</si>
  <si>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</si>
  <si>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</si>
  <si>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</si>
  <si>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</si>
  <si>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</si>
  <si>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</si>
  <si>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</si>
  <si>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</si>
  <si>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</si>
  <si>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</si>
  <si>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</si>
  <si>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</si>
  <si>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</si>
  <si>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</si>
  <si>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介護サービス</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</si>
  <si>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</si>
  <si>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</si>
  <si>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</si>
  <si>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</si>
  <si>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</si>
  <si>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</si>
  <si>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</si>
  <si>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</si>
  <si>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</si>
  <si>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</si>
  <si>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</si>
  <si>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</si>
  <si>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</si>
  <si>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</si>
  <si>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</si>
  <si>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</si>
  <si>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</si>
  <si>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</si>
  <si>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</si>
  <si>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</si>
  <si>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</si>
  <si>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</si>
  <si>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</si>
  <si>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</si>
  <si>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</si>
  <si>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</si>
  <si>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</si>
  <si>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香南斎場組合</t>
    <rPh sb="0" eb="2">
      <t>コウナン</t>
    </rPh>
    <rPh sb="2" eb="4">
      <t>サイジョウ</t>
    </rPh>
    <rPh sb="4" eb="6">
      <t>クミアイ</t>
    </rPh>
    <phoneticPr fontId="40"/>
  </si>
  <si>
    <t>香南香美地区障害者自立支援審査会特別会計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</si>
  <si>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</si>
  <si>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</si>
  <si>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</si>
  <si>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</si>
  <si>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</si>
  <si>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</si>
  <si>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</si>
  <si>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</si>
  <si>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 xml:space="preserve">組合等負担等見込額 </t>
    <rPh sb="0" eb="2">
      <t>クミアイ</t>
    </rPh>
    <rPh sb="2" eb="3">
      <t>トウ</t>
    </rPh>
    <rPh sb="3" eb="5">
      <t>フタン</t>
    </rPh>
    <rPh sb="5" eb="6">
      <t>トウ</t>
    </rPh>
    <rPh sb="6" eb="9">
      <t>ミコミガク</t>
    </rPh>
    <phoneticPr fontId="34"/>
  </si>
  <si>
    <t>介護保険特別会計（保険事業勘定）</t>
  </si>
  <si>
    <t>介護保険特別会計（介護サービス事業勘定）</t>
  </si>
  <si>
    <t>水道事業会計</t>
  </si>
  <si>
    <t>法適用企業</t>
  </si>
  <si>
    <t>▲ 6.82</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</si>
  <si>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</si>
  <si>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</si>
  <si>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</si>
  <si>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</si>
  <si>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</si>
  <si>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</si>
  <si>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</si>
  <si>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</si>
  <si>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</si>
  <si>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</si>
  <si>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</si>
  <si>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</si>
  <si>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</si>
  <si>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</si>
  <si>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</si>
  <si>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</si>
  <si>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</si>
  <si>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</si>
  <si>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</si>
  <si>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</si>
  <si>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</si>
  <si>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</si>
  <si>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</si>
  <si>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</si>
  <si>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</si>
  <si>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</si>
  <si>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</si>
  <si>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</si>
  <si>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</si>
  <si>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</si>
  <si>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</si>
  <si>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</si>
  <si>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</si>
  <si>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</si>
  <si>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</si>
  <si>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</si>
  <si>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</si>
  <si>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</si>
  <si>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</si>
  <si>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</si>
  <si>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</si>
  <si>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</si>
  <si>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</si>
  <si>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</si>
  <si>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香美郡殖林組合</t>
    <rPh sb="0" eb="2">
      <t>カミ</t>
    </rPh>
    <rPh sb="2" eb="3">
      <t>グン</t>
    </rPh>
    <rPh sb="3" eb="4">
      <t>ショク</t>
    </rPh>
    <rPh sb="4" eb="5">
      <t>リン</t>
    </rPh>
    <rPh sb="5" eb="7">
      <t>クミアイ</t>
    </rPh>
    <phoneticPr fontId="40"/>
  </si>
  <si>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</si>
  <si>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</si>
  <si>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</si>
  <si>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</si>
  <si>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</si>
  <si>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</si>
  <si>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</si>
  <si>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</si>
  <si>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</si>
  <si>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</si>
  <si>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</si>
  <si>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</si>
  <si>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</si>
  <si>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</si>
  <si>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</si>
  <si>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</si>
  <si>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</si>
  <si>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類似団体内平均(円)</t>
    <rPh sb="0" eb="2">
      <t>ルイジ</t>
    </rPh>
    <rPh sb="2" eb="4">
      <t>ダンタイ</t>
    </rPh>
    <phoneticPr fontId="6"/>
  </si>
  <si>
    <t>H27</t>
  </si>
  <si>
    <t>▲ 2.71</t>
  </si>
  <si>
    <t>H28</t>
  </si>
  <si>
    <t>H30</t>
  </si>
  <si>
    <t>R01</t>
  </si>
  <si>
    <t>▲ 3.66</t>
  </si>
  <si>
    <t>その他会計（赤字）</t>
  </si>
  <si>
    <t>（百万円）</t>
  </si>
  <si>
    <t>H27末</t>
  </si>
  <si>
    <t>H26末</t>
  </si>
  <si>
    <t>H28末</t>
  </si>
  <si>
    <t>H29末</t>
  </si>
  <si>
    <t>H30末</t>
  </si>
  <si>
    <t>香南香美衛生組合</t>
    <rPh sb="0" eb="2">
      <t>コウナン</t>
    </rPh>
    <rPh sb="2" eb="4">
      <t>カミ</t>
    </rPh>
    <rPh sb="4" eb="6">
      <t>エイセイ</t>
    </rPh>
    <rPh sb="6" eb="8">
      <t>クミアイ</t>
    </rPh>
    <phoneticPr fontId="40"/>
  </si>
  <si>
    <t>香南香美老人ホーム組合</t>
    <rPh sb="0" eb="2">
      <t>コウナン</t>
    </rPh>
    <rPh sb="2" eb="4">
      <t>カミ</t>
    </rPh>
    <rPh sb="4" eb="6">
      <t>ロウジン</t>
    </rPh>
    <rPh sb="9" eb="11">
      <t>クミアイ</t>
    </rPh>
    <phoneticPr fontId="40"/>
  </si>
  <si>
    <t>一般会計</t>
    <rPh sb="0" eb="2">
      <t>イッパン</t>
    </rPh>
    <rPh sb="2" eb="4">
      <t>カイケイ</t>
    </rPh>
    <phoneticPr fontId="6"/>
  </si>
  <si>
    <t>香南清掃組合</t>
    <rPh sb="0" eb="2">
      <t>コウナン</t>
    </rPh>
    <rPh sb="2" eb="4">
      <t>セイソウ</t>
    </rPh>
    <rPh sb="4" eb="6">
      <t>クミアイ</t>
    </rPh>
    <phoneticPr fontId="40"/>
  </si>
  <si>
    <t>高知県広域食肉センター事務組合</t>
    <rPh sb="0" eb="3">
      <t>コウチケン</t>
    </rPh>
    <rPh sb="3" eb="5">
      <t>コウイキ</t>
    </rPh>
    <rPh sb="5" eb="7">
      <t>ショクニク</t>
    </rPh>
    <rPh sb="11" eb="13">
      <t>ジム</t>
    </rPh>
    <rPh sb="13" eb="15">
      <t>クミアイ</t>
    </rPh>
    <phoneticPr fontId="40"/>
  </si>
  <si>
    <t>こうち人づくり広域連合</t>
    <rPh sb="3" eb="4">
      <t>ヒト</t>
    </rPh>
    <rPh sb="7" eb="9">
      <t>コウイキ</t>
    </rPh>
    <rPh sb="9" eb="11">
      <t>レンゴウ</t>
    </rPh>
    <phoneticPr fontId="40"/>
  </si>
  <si>
    <t>高知県市町村総合事務組合</t>
    <rPh sb="0" eb="3">
      <t>コウチケン</t>
    </rPh>
    <rPh sb="3" eb="6">
      <t>シチョウソン</t>
    </rPh>
    <rPh sb="6" eb="8">
      <t>ソウゴウ</t>
    </rPh>
    <rPh sb="8" eb="10">
      <t>ジム</t>
    </rPh>
    <rPh sb="10" eb="12">
      <t>クミアイ</t>
    </rPh>
    <phoneticPr fontId="40"/>
  </si>
  <si>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40"/>
  </si>
  <si>
    <t>南国・香南・香美租税債権管理機構</t>
    <rPh sb="0" eb="2">
      <t>ナンゴク</t>
    </rPh>
    <rPh sb="3" eb="5">
      <t>コウナン</t>
    </rPh>
    <rPh sb="6" eb="8">
      <t>カミ</t>
    </rPh>
    <rPh sb="8" eb="10">
      <t>ソゼイ</t>
    </rPh>
    <rPh sb="10" eb="12">
      <t>サイケン</t>
    </rPh>
    <rPh sb="12" eb="14">
      <t>カンリ</t>
    </rPh>
    <rPh sb="14" eb="16">
      <t>キコウ</t>
    </rPh>
    <phoneticPr fontId="40"/>
  </si>
  <si>
    <t>施設等整備基金</t>
  </si>
  <si>
    <t>合併振興基金</t>
  </si>
  <si>
    <t>地域福祉基金</t>
  </si>
  <si>
    <t>ふるさとづくり基金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</si>
  <si>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</si>
  <si>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</si>
  <si>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</si>
  <si>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</si>
  <si>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</si>
  <si>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については、基金の積立などにより、充当可能財源等が将来負担額を上回っており、有形固定資産減価償却率は類似団体と比較して高くないが、今後の見通しとしては、新図書館や消防施設等の大型事業が予定されているうえ、基金も目減りしていく見込み。</t>
  </si>
  <si>
    <t>将来負担比率は類似団体と比較して低い水準にあるものの、実質公債比率は類似団体の平均値を超える。平成23年度以降の市役所本庁舎等の大型事業については一定整備できたものの、今後も新図書館や消防施設等の大型事業を予定していることから、今後も将来負担比率の維持及び地方債の発行の抑制に努める。</t>
    <rPh sb="27" eb="29">
      <t>ジッシツ</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</si>
</sst>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3"/>
      <color indexed="8"/>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89276</c:v>
                </c:pt>
                <c:pt idx="1">
                  <c:v>90487</c:v>
                </c:pt>
                <c:pt idx="2">
                  <c:v>85639</c:v>
                </c:pt>
                <c:pt idx="3">
                  <c:v>115135</c:v>
                </c:pt>
                <c:pt idx="4">
                  <c:v>70027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10.199999999999999</c:v>
                </c:pt>
                <c:pt idx="1">
                  <c:v>1.08</c:v>
                </c:pt>
                <c:pt idx="2">
                  <c:v>4.79</c:v>
                </c:pt>
                <c:pt idx="3">
                  <c:v>0.96</c:v>
                </c:pt>
                <c:pt idx="4">
                  <c:v>0.91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48.6</c:v>
                </c:pt>
                <c:pt idx="1">
                  <c:v>54.78</c:v>
                </c:pt>
                <c:pt idx="2">
                  <c:v>50.13</c:v>
                </c:pt>
                <c:pt idx="3">
                  <c:v>49.54</c:v>
                </c:pt>
                <c:pt idx="4">
                  <c:v>46.41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1.26</c:v>
                </c:pt>
                <c:pt idx="1">
                  <c:v>-9.2200000000000006</c:v>
                </c:pt>
                <c:pt idx="2">
                  <c:v>-2.71</c:v>
                </c:pt>
                <c:pt idx="3">
                  <c:v>-6.82</c:v>
                </c:pt>
                <c:pt idx="4">
                  <c:v>-3.66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2.e-002</c:v>
                </c:pt>
                <c:pt idx="2">
                  <c:v>#N/A</c:v>
                </c:pt>
                <c:pt idx="3">
                  <c:v>4.e-002</c:v>
                </c:pt>
                <c:pt idx="4">
                  <c:v>#N/A</c:v>
                </c:pt>
                <c:pt idx="5">
                  <c:v>5.e-002</c:v>
                </c:pt>
                <c:pt idx="6">
                  <c:v>#N/A</c:v>
                </c:pt>
                <c:pt idx="7">
                  <c:v>3.e-002</c:v>
                </c:pt>
                <c:pt idx="8">
                  <c:v>#N/A</c:v>
                </c:pt>
                <c:pt idx="9">
                  <c:v>4.e-002</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4.e-002</c:v>
                </c:pt>
                <c:pt idx="8">
                  <c:v>#N/A</c:v>
                </c:pt>
                <c:pt idx="9">
                  <c:v>6.e-002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0.13</c:v>
                </c:pt>
                <c:pt idx="4">
                  <c:v>#N/A</c:v>
                </c:pt>
                <c:pt idx="5">
                  <c:v>0.12</c:v>
                </c:pt>
                <c:pt idx="6">
                  <c:v>#N/A</c:v>
                </c:pt>
                <c:pt idx="7">
                  <c:v>0.12</c:v>
                </c:pt>
                <c:pt idx="8">
                  <c:v>#N/A</c:v>
                </c:pt>
                <c:pt idx="9">
                  <c:v>0.14000000000000001</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1.06</c:v>
                </c:pt>
                <c:pt idx="4">
                  <c:v>#N/A</c:v>
                </c:pt>
                <c:pt idx="5">
                  <c:v>0.22</c:v>
                </c:pt>
                <c:pt idx="6">
                  <c:v>#N/A</c:v>
                </c:pt>
                <c:pt idx="7">
                  <c:v>0.8</c:v>
                </c:pt>
                <c:pt idx="8">
                  <c:v>#N/A</c:v>
                </c:pt>
                <c:pt idx="9">
                  <c:v>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10.199999999999999</c:v>
                </c:pt>
                <c:pt idx="2">
                  <c:v>#N/A</c:v>
                </c:pt>
                <c:pt idx="3">
                  <c:v>1.08</c:v>
                </c:pt>
                <c:pt idx="4">
                  <c:v>#N/A</c:v>
                </c:pt>
                <c:pt idx="5">
                  <c:v>4.78</c:v>
                </c:pt>
                <c:pt idx="6">
                  <c:v>#N/A</c:v>
                </c:pt>
                <c:pt idx="7">
                  <c:v>0.95</c:v>
                </c:pt>
                <c:pt idx="8">
                  <c:v>#N/A</c:v>
                </c:pt>
                <c:pt idx="9">
                  <c:v>0.91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4.21</c:v>
                </c:pt>
                <c:pt idx="2">
                  <c:v>#N/A</c:v>
                </c:pt>
                <c:pt idx="3">
                  <c:v>5.35</c:v>
                </c:pt>
                <c:pt idx="4">
                  <c:v>#N/A</c:v>
                </c:pt>
                <c:pt idx="5">
                  <c:v>4.7699999999999996</c:v>
                </c:pt>
                <c:pt idx="6">
                  <c:v>#N/A</c:v>
                </c:pt>
                <c:pt idx="7">
                  <c:v>2.5099999999999998</c:v>
                </c:pt>
                <c:pt idx="8">
                  <c:v>#N/A</c:v>
                </c:pt>
                <c:pt idx="9">
                  <c:v>3.17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1917</c:v>
                </c:pt>
                <c:pt idx="5">
                  <c:v>1993</c:v>
                </c:pt>
                <c:pt idx="8">
                  <c:v>2016</c:v>
                </c:pt>
                <c:pt idx="11">
                  <c:v>2041</c:v>
                </c:pt>
                <c:pt idx="14">
                  <c:v>1982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6</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38</c:v>
                </c:pt>
                <c:pt idx="6">
                  <c:v>30</c:v>
                </c:pt>
                <c:pt idx="9">
                  <c:v>32</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453</c:v>
                </c:pt>
                <c:pt idx="3">
                  <c:v>450</c:v>
                </c:pt>
                <c:pt idx="6">
                  <c:v>458</c:v>
                </c:pt>
                <c:pt idx="9">
                  <c:v>438</c:v>
                </c:pt>
                <c:pt idx="12">
                  <c:v>416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2044</c:v>
                </c:pt>
                <c:pt idx="3">
                  <c:v>2178</c:v>
                </c:pt>
                <c:pt idx="6">
                  <c:v>2232</c:v>
                </c:pt>
                <c:pt idx="9">
                  <c:v>2318</c:v>
                </c:pt>
                <c:pt idx="12">
                  <c:v>2314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644</c:v>
                </c:pt>
                <c:pt idx="2">
                  <c:v>#N/A</c:v>
                </c:pt>
                <c:pt idx="3">
                  <c:v>#N/A</c:v>
                </c:pt>
                <c:pt idx="4">
                  <c:v>679</c:v>
                </c:pt>
                <c:pt idx="5">
                  <c:v>#N/A</c:v>
                </c:pt>
                <c:pt idx="6">
                  <c:v>#N/A</c:v>
                </c:pt>
                <c:pt idx="7">
                  <c:v>710</c:v>
                </c:pt>
                <c:pt idx="8">
                  <c:v>#N/A</c:v>
                </c:pt>
                <c:pt idx="9">
                  <c:v>#N/A</c:v>
                </c:pt>
                <c:pt idx="10">
                  <c:v>747</c:v>
                </c:pt>
                <c:pt idx="11">
                  <c:v>#N/A</c:v>
                </c:pt>
                <c:pt idx="12">
                  <c:v>#N/A</c:v>
                </c:pt>
                <c:pt idx="13">
                  <c:v>820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17565</c:v>
                </c:pt>
                <c:pt idx="5">
                  <c:v>17552</c:v>
                </c:pt>
                <c:pt idx="8">
                  <c:v>17066</c:v>
                </c:pt>
                <c:pt idx="11">
                  <c:v>17107</c:v>
                </c:pt>
                <c:pt idx="14">
                  <c:v>16771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567</c:v>
                </c:pt>
                <c:pt idx="5">
                  <c:v>477</c:v>
                </c:pt>
                <c:pt idx="8">
                  <c:v>437</c:v>
                </c:pt>
                <c:pt idx="11">
                  <c:v>392</c:v>
                </c:pt>
                <c:pt idx="14">
                  <c:v>336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10693</c:v>
                </c:pt>
                <c:pt idx="5">
                  <c:v>11739</c:v>
                </c:pt>
                <c:pt idx="8">
                  <c:v>10921</c:v>
                </c:pt>
                <c:pt idx="11">
                  <c:v>10824</c:v>
                </c:pt>
                <c:pt idx="14">
                  <c:v>10169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3368</c:v>
                </c:pt>
                <c:pt idx="3">
                  <c:v>3141</c:v>
                </c:pt>
                <c:pt idx="6">
                  <c:v>3107</c:v>
                </c:pt>
                <c:pt idx="9">
                  <c:v>2987</c:v>
                </c:pt>
                <c:pt idx="12">
                  <c:v>2904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861</c:v>
                </c:pt>
                <c:pt idx="3">
                  <c:v>1611</c:v>
                </c:pt>
                <c:pt idx="6">
                  <c:v>1578</c:v>
                </c:pt>
                <c:pt idx="9">
                  <c:v>1541</c:v>
                </c:pt>
                <c:pt idx="12">
                  <c:v>1456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4338</c:v>
                </c:pt>
                <c:pt idx="3">
                  <c:v>4192</c:v>
                </c:pt>
                <c:pt idx="6">
                  <c:v>3948</c:v>
                </c:pt>
                <c:pt idx="9">
                  <c:v>3737</c:v>
                </c:pt>
                <c:pt idx="12">
                  <c:v>3533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84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16414</c:v>
                </c:pt>
                <c:pt idx="3">
                  <c:v>16152</c:v>
                </c:pt>
                <c:pt idx="6">
                  <c:v>15705</c:v>
                </c:pt>
                <c:pt idx="9">
                  <c:v>15934</c:v>
                </c:pt>
                <c:pt idx="12">
                  <c:v>15224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4905</c:v>
                </c:pt>
                <c:pt idx="1">
                  <c:v>4847</c:v>
                </c:pt>
                <c:pt idx="2">
                  <c:v>4540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1063</c:v>
                </c:pt>
                <c:pt idx="1">
                  <c:v>1063</c:v>
                </c:pt>
                <c:pt idx="2">
                  <c:v>1063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5988</c:v>
                </c:pt>
                <c:pt idx="1">
                  <c:v>5948</c:v>
                </c:pt>
                <c:pt idx="2">
                  <c:v>6055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{9DA4177D-AECF-43A2-987F-E554566EA742}</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{7B9EF29A-6646-4C1B-9AD7-BE1189277F32}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{7019D4DD-C8C0-45A6-80B9-7B1532392D66}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{61AD18EB-0427-4952-9490-DEA4AC388619}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{FEB159E7-4B45-45E0-874E-95AD8BB3414D}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{3F5D40C1-CD27-41C5-B63F-474E6B591F40}</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{96EF0CDE-6167-4A75-B9A7-31C4E0B3A157}</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{5BDE00FC-5DC9-4141-8551-95C540BF2F82}</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{294C5DD7-E74E-43CE-AF89-EBFB23759386}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52.9</c:v>
                </c:pt>
                <c:pt idx="8">
                  <c:v>53.7</c:v>
                </c:pt>
                <c:pt idx="16">
                  <c:v>53.8</c:v>
                </c:pt>
                <c:pt idx="24">
                  <c:v>53.4</c:v>
                </c:pt>
                <c:pt idx="32">
                  <c:v>55.1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{6AB27B74-3B34-4B05-B1E5-2067D343DF65}</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{B07EB384-3C81-4FD5-A6F2-4ED55EF48FA7}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{CB3E4E27-B4A1-4545-8EB1-CC2EEC618F6E}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{2F5FF18D-8EA0-46FD-A8B5-CC682BEA8BCA}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{3BC74933-E902-4036-913E-17B53FF38D0F}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{BD15260F-B2A8-47C4-A53A-D771D9AC01A6}</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{EEC86C52-E90B-4FDE-A358-AFE37D569681}</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{8F970734-1537-40B7-8A9D-C445A71E515C}</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{1F3E5CB0-8C3D-4308-9244-C662C2388E68}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8"/>
          <c:min val="52.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{A32C37E0-A319-4BCB-BC97-5E3366AFBF62}</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{28B292D1-0BF2-432F-946A-7E8BB8F00230}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{1FC0F214-12EE-4D94-89F1-0B48F5BF3F48}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{B0AF432D-90CB-4E5E-97FA-B0F502DF6912}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{79600901-E27E-4387-B365-5BFE3CBFE15C}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{25836A93-2BEF-4157-B4E4-C8DBF9D306AB}</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{D30E2161-CC26-4143-AAD5-856895736F93}</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{6684CE56-621A-4409-94ED-054C4D747AE8}</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{74FFE464-BD63-428A-BB6A-346F481CDA97}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8.9</c:v>
                </c:pt>
                <c:pt idx="8">
                  <c:v>8.3000000000000007</c:v>
                </c:pt>
                <c:pt idx="16">
                  <c:v>8.4</c:v>
                </c:pt>
                <c:pt idx="24">
                  <c:v>9</c:v>
                </c:pt>
                <c:pt idx="32">
                  <c:v>9.6999999999999993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{1825FE51-DB5F-4A70-8469-8ED0EEF4EFFF}</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{06329A58-4BE6-47D6-B1EE-88EF9ED28790}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{10809915-F06F-4923-BB15-82459EEC010B}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{E811AA8C-973E-461D-B4D5-4786439ED48B}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{5A5468FB-F12D-4908-911E-E98B6C0CFFD7}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{51884454-6A72-4D01-BF24-1E4531D88C7C}</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{A11EC858-E563-4FC6-8E13-0431505B282E}</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{CD3C8A0B-1A4D-44AF-B21B-F6E4571191A5}</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{D3FFCA7E-D73F-498C-BCB4-69745D7FC1CE}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8"/>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財政力指数については、全年度から変化なし。</a:t>
          </a:r>
          <a:endParaRPr kumimoji="1" lang="en-US" altLang="ja-JP" sz="1300">
            <a:latin typeface="ＭＳ Ｐゴシック"/>
            <a:ea typeface="ＭＳ Ｐゴシック"/>
          </a:endParaRPr>
        </a:p>
        <a:p>
          <a:r>
            <a:rPr kumimoji="1" lang="ja-JP" altLang="en-US" sz="1300">
              <a:latin typeface="ＭＳ Ｐゴシック"/>
              <a:ea typeface="ＭＳ Ｐゴシック"/>
            </a:rPr>
            <a:t>　市において顕著な少子高齢化等の課題について、大きな変化はないため、類似団体平均を下回っている状況は変わらない。</a:t>
          </a:r>
        </a:p>
        <a:p>
          <a:r>
            <a:rPr kumimoji="1" lang="ja-JP" altLang="en-US" sz="1300">
              <a:latin typeface="ＭＳ Ｐゴシック"/>
              <a:ea typeface="ＭＳ Ｐゴシック"/>
            </a:rPr>
            <a:t>　今後も高い市税の収納率を維持しつつ、将来の税収増につながる施策を引き続き検討、実施する必要がある。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24130</xdr:rowOff>
    </xdr:to>
    <xdr:cxnSp macro="">
      <xdr:nvCxnSpPr>
        <xdr:cNvPr id="69" name="直線コネクタ 68"/>
        <xdr:cNvCxnSpPr/>
      </xdr:nvCxnSpPr>
      <xdr:spPr>
        <a:xfrm>
          <a:off x="4114800" y="756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24130</xdr:rowOff>
    </xdr:from>
    <xdr:to xmlns:xdr="http://schemas.openxmlformats.org/drawingml/2006/spreadsheetDrawing">
      <xdr:col>19</xdr:col>
      <xdr:colOff>133350</xdr:colOff>
      <xdr:row>44</xdr:row>
      <xdr:rowOff>44450</xdr:rowOff>
    </xdr:to>
    <xdr:cxnSp macro="">
      <xdr:nvCxnSpPr>
        <xdr:cNvPr id="72" name="直線コネクタ 71"/>
        <xdr:cNvCxnSpPr/>
      </xdr:nvCxnSpPr>
      <xdr:spPr>
        <a:xfrm flipV="1">
          <a:off x="3225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flipV="1">
          <a:off x="2336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64770</xdr:rowOff>
    </xdr:from>
    <xdr:to xmlns:xdr="http://schemas.openxmlformats.org/drawingml/2006/spreadsheetDrawing">
      <xdr:col>11</xdr:col>
      <xdr:colOff>31750</xdr:colOff>
      <xdr:row>44</xdr:row>
      <xdr:rowOff>64770</xdr:rowOff>
    </xdr:to>
    <xdr:cxnSp macro="">
      <xdr:nvCxnSpPr>
        <xdr:cNvPr id="78" name="直線コネクタ 77"/>
        <xdr:cNvCxnSpPr/>
      </xdr:nvCxnSpPr>
      <xdr:spPr>
        <a:xfrm>
          <a:off x="1447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144780</xdr:rowOff>
    </xdr:from>
    <xdr:to xmlns:xdr="http://schemas.openxmlformats.org/drawingml/2006/spreadsheetDrawing">
      <xdr:col>19</xdr:col>
      <xdr:colOff>184150</xdr:colOff>
      <xdr:row>44</xdr:row>
      <xdr:rowOff>74930</xdr:rowOff>
    </xdr:to>
    <xdr:sp macro="" textlink="">
      <xdr:nvSpPr>
        <xdr:cNvPr id="90" name="楕円 89"/>
        <xdr:cNvSpPr/>
      </xdr:nvSpPr>
      <xdr:spPr>
        <a:xfrm>
          <a:off x="4064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59690</xdr:rowOff>
    </xdr:from>
    <xdr:ext cx="736600" cy="259080"/>
    <xdr:sp macro="" textlink="">
      <xdr:nvSpPr>
        <xdr:cNvPr id="91" name="テキスト ボックス 90"/>
        <xdr:cNvSpPr txBox="1"/>
      </xdr:nvSpPr>
      <xdr:spPr>
        <a:xfrm>
          <a:off x="3733800" y="760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165100</xdr:rowOff>
    </xdr:from>
    <xdr:to xmlns:xdr="http://schemas.openxmlformats.org/drawingml/2006/spreadsheetDrawing">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8445"/>
    <xdr:sp macro="" textlink="">
      <xdr:nvSpPr>
        <xdr:cNvPr id="95" name="テキスト ボックス 94"/>
        <xdr:cNvSpPr txBox="1"/>
      </xdr:nvSpPr>
      <xdr:spPr>
        <a:xfrm>
          <a:off x="1955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13970</xdr:rowOff>
    </xdr:from>
    <xdr:to xmlns:xdr="http://schemas.openxmlformats.org/drawingml/2006/spreadsheetDrawing">
      <xdr:col>7</xdr:col>
      <xdr:colOff>31750</xdr:colOff>
      <xdr:row>44</xdr:row>
      <xdr:rowOff>115570</xdr:rowOff>
    </xdr:to>
    <xdr:sp macro="" textlink="">
      <xdr:nvSpPr>
        <xdr:cNvPr id="96" name="楕円 95"/>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100330</xdr:rowOff>
    </xdr:from>
    <xdr:ext cx="762000" cy="258445"/>
    <xdr:sp macro="" textlink="">
      <xdr:nvSpPr>
        <xdr:cNvPr id="97" name="テキスト ボックス 96"/>
        <xdr:cNvSpPr txBox="1"/>
      </xdr:nvSpPr>
      <xdr:spPr>
        <a:xfrm>
          <a:off x="1066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ポイント下降し、</a:t>
          </a:r>
          <a:r>
            <a:rPr kumimoji="1" lang="en-US" altLang="ja-JP" sz="1300">
              <a:latin typeface="ＭＳ Ｐゴシック"/>
              <a:ea typeface="ＭＳ Ｐゴシック"/>
            </a:rPr>
            <a:t>100.9</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全ての経費は前年度比でほぼ横ばいとなっている。歳入経常一般財源は、主に地方譲与税及び地方特例交付金に増加により全体が増額したため、－地方債の償還額は、今後数年は高止まりだが、以後減少の見込み。</a:t>
          </a:r>
        </a:p>
        <a:p>
          <a:r>
            <a:rPr kumimoji="1" lang="ja-JP" altLang="en-US" sz="1300">
              <a:latin typeface="ＭＳ Ｐゴシック"/>
              <a:ea typeface="ＭＳ Ｐゴシック"/>
            </a:rPr>
            <a:t>　今後も市税等の徴収率の維持向上はもとより、使用料や手数料等の見直しを継続して行う。</a:t>
          </a:r>
        </a:p>
        <a:p>
          <a:r>
            <a:rPr kumimoji="1" lang="ja-JP" altLang="en-US" sz="1300">
              <a:latin typeface="ＭＳ Ｐゴシック"/>
              <a:ea typeface="ＭＳ Ｐゴシック"/>
            </a:rPr>
            <a:t>　また、歳出についても経常経費の削減に努めるようにしている。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23495</xdr:rowOff>
    </xdr:from>
    <xdr:to xmlns:xdr="http://schemas.openxmlformats.org/drawingml/2006/spreadsheetDrawing">
      <xdr:col>23</xdr:col>
      <xdr:colOff>133350</xdr:colOff>
      <xdr:row>62</xdr:row>
      <xdr:rowOff>44450</xdr:rowOff>
    </xdr:to>
    <xdr:cxnSp macro="">
      <xdr:nvCxnSpPr>
        <xdr:cNvPr id="134" name="直線コネクタ 133"/>
        <xdr:cNvCxnSpPr/>
      </xdr:nvCxnSpPr>
      <xdr:spPr>
        <a:xfrm flipV="1">
          <a:off x="4114800" y="106533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10160</xdr:rowOff>
    </xdr:from>
    <xdr:to xmlns:xdr="http://schemas.openxmlformats.org/drawingml/2006/spreadsheetDrawing">
      <xdr:col>19</xdr:col>
      <xdr:colOff>133350</xdr:colOff>
      <xdr:row>62</xdr:row>
      <xdr:rowOff>44450</xdr:rowOff>
    </xdr:to>
    <xdr:cxnSp macro="">
      <xdr:nvCxnSpPr>
        <xdr:cNvPr id="137" name="直線コネクタ 136"/>
        <xdr:cNvCxnSpPr/>
      </xdr:nvCxnSpPr>
      <xdr:spPr>
        <a:xfrm>
          <a:off x="3225800" y="106400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8445"/>
    <xdr:sp macro="" textlink="">
      <xdr:nvSpPr>
        <xdr:cNvPr id="139" name="テキスト ボックス 138"/>
        <xdr:cNvSpPr txBox="1"/>
      </xdr:nvSpPr>
      <xdr:spPr>
        <a:xfrm>
          <a:off x="3733800" y="1009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67945</xdr:rowOff>
    </xdr:from>
    <xdr:to xmlns:xdr="http://schemas.openxmlformats.org/drawingml/2006/spreadsheetDrawing">
      <xdr:col>15</xdr:col>
      <xdr:colOff>82550</xdr:colOff>
      <xdr:row>62</xdr:row>
      <xdr:rowOff>10160</xdr:rowOff>
    </xdr:to>
    <xdr:cxnSp macro="">
      <xdr:nvCxnSpPr>
        <xdr:cNvPr id="140" name="直線コネクタ 139"/>
        <xdr:cNvCxnSpPr/>
      </xdr:nvCxnSpPr>
      <xdr:spPr>
        <a:xfrm>
          <a:off x="2336800" y="105263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127635</xdr:rowOff>
    </xdr:from>
    <xdr:ext cx="762000" cy="259080"/>
    <xdr:sp macro="" textlink="">
      <xdr:nvSpPr>
        <xdr:cNvPr id="142" name="テキスト ボックス 141"/>
        <xdr:cNvSpPr txBox="1"/>
      </xdr:nvSpPr>
      <xdr:spPr>
        <a:xfrm>
          <a:off x="2844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80645</xdr:rowOff>
    </xdr:from>
    <xdr:to xmlns:xdr="http://schemas.openxmlformats.org/drawingml/2006/spreadsheetDrawing">
      <xdr:col>11</xdr:col>
      <xdr:colOff>31750</xdr:colOff>
      <xdr:row>61</xdr:row>
      <xdr:rowOff>67945</xdr:rowOff>
    </xdr:to>
    <xdr:cxnSp macro="">
      <xdr:nvCxnSpPr>
        <xdr:cNvPr id="143" name="直線コネクタ 142"/>
        <xdr:cNvCxnSpPr/>
      </xdr:nvCxnSpPr>
      <xdr:spPr>
        <a:xfrm>
          <a:off x="1447800" y="1036764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8445"/>
    <xdr:sp macro="" textlink="">
      <xdr:nvSpPr>
        <xdr:cNvPr id="145" name="テキスト ボックス 144"/>
        <xdr:cNvSpPr txBox="1"/>
      </xdr:nvSpPr>
      <xdr:spPr>
        <a:xfrm>
          <a:off x="1955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144145</xdr:rowOff>
    </xdr:from>
    <xdr:to xmlns:xdr="http://schemas.openxmlformats.org/drawingml/2006/spreadsheetDrawing">
      <xdr:col>23</xdr:col>
      <xdr:colOff>184150</xdr:colOff>
      <xdr:row>62</xdr:row>
      <xdr:rowOff>74930</xdr:rowOff>
    </xdr:to>
    <xdr:sp macro="" textlink="">
      <xdr:nvSpPr>
        <xdr:cNvPr id="153" name="楕円 152"/>
        <xdr:cNvSpPr/>
      </xdr:nvSpPr>
      <xdr:spPr>
        <a:xfrm>
          <a:off x="49022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116205</xdr:rowOff>
    </xdr:from>
    <xdr:ext cx="762000" cy="259080"/>
    <xdr:sp macro="" textlink="">
      <xdr:nvSpPr>
        <xdr:cNvPr id="154" name="財政構造の弾力性該当値テキスト"/>
        <xdr:cNvSpPr txBox="1"/>
      </xdr:nvSpPr>
      <xdr:spPr>
        <a:xfrm>
          <a:off x="5041900" y="1057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165100</xdr:rowOff>
    </xdr:from>
    <xdr:to xmlns:xdr="http://schemas.openxmlformats.org/drawingml/2006/spreadsheetDrawing">
      <xdr:col>19</xdr:col>
      <xdr:colOff>184150</xdr:colOff>
      <xdr:row>62</xdr:row>
      <xdr:rowOff>95250</xdr:rowOff>
    </xdr:to>
    <xdr:sp macro="" textlink="">
      <xdr:nvSpPr>
        <xdr:cNvPr id="155" name="楕円 154"/>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56" name="テキスト ボックス 15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130810</xdr:rowOff>
    </xdr:from>
    <xdr:to xmlns:xdr="http://schemas.openxmlformats.org/drawingml/2006/spreadsheetDrawing">
      <xdr:col>15</xdr:col>
      <xdr:colOff>133350</xdr:colOff>
      <xdr:row>62</xdr:row>
      <xdr:rowOff>60960</xdr:rowOff>
    </xdr:to>
    <xdr:sp macro="" textlink="">
      <xdr:nvSpPr>
        <xdr:cNvPr id="157" name="楕円 156"/>
        <xdr:cNvSpPr/>
      </xdr:nvSpPr>
      <xdr:spPr>
        <a:xfrm>
          <a:off x="31750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45720</xdr:rowOff>
    </xdr:from>
    <xdr:ext cx="762000" cy="259080"/>
    <xdr:sp macro="" textlink="">
      <xdr:nvSpPr>
        <xdr:cNvPr id="158" name="テキスト ボックス 157"/>
        <xdr:cNvSpPr txBox="1"/>
      </xdr:nvSpPr>
      <xdr:spPr>
        <a:xfrm>
          <a:off x="2844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17780</xdr:rowOff>
    </xdr:from>
    <xdr:to xmlns:xdr="http://schemas.openxmlformats.org/drawingml/2006/spreadsheetDrawing">
      <xdr:col>11</xdr:col>
      <xdr:colOff>82550</xdr:colOff>
      <xdr:row>61</xdr:row>
      <xdr:rowOff>118745</xdr:rowOff>
    </xdr:to>
    <xdr:sp macro="" textlink="">
      <xdr:nvSpPr>
        <xdr:cNvPr id="159" name="楕円 158"/>
        <xdr:cNvSpPr/>
      </xdr:nvSpPr>
      <xdr:spPr>
        <a:xfrm>
          <a:off x="22860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103505</xdr:rowOff>
    </xdr:from>
    <xdr:ext cx="762000" cy="259080"/>
    <xdr:sp macro="" textlink="">
      <xdr:nvSpPr>
        <xdr:cNvPr id="160" name="テキスト ボックス 159"/>
        <xdr:cNvSpPr txBox="1"/>
      </xdr:nvSpPr>
      <xdr:spPr>
        <a:xfrm>
          <a:off x="1955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29845</xdr:rowOff>
    </xdr:from>
    <xdr:to xmlns:xdr="http://schemas.openxmlformats.org/drawingml/2006/spreadsheetDrawing">
      <xdr:col>7</xdr:col>
      <xdr:colOff>31750</xdr:colOff>
      <xdr:row>60</xdr:row>
      <xdr:rowOff>132080</xdr:rowOff>
    </xdr:to>
    <xdr:sp macro="" textlink="">
      <xdr:nvSpPr>
        <xdr:cNvPr id="161" name="楕円 160"/>
        <xdr:cNvSpPr/>
      </xdr:nvSpPr>
      <xdr:spPr>
        <a:xfrm>
          <a:off x="1397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116205</xdr:rowOff>
    </xdr:from>
    <xdr:ext cx="762000" cy="259080"/>
    <xdr:sp macro="" textlink="">
      <xdr:nvSpPr>
        <xdr:cNvPr id="162" name="テキスト ボックス 161"/>
        <xdr:cNvSpPr txBox="1"/>
      </xdr:nvSpPr>
      <xdr:spPr>
        <a:xfrm>
          <a:off x="1066800" y="1040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[221,218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あたりの金額が類似団体平均を上回っているのは、広大な行政面積を有し、分署や支所機能充実に係る職員や臨時職員を削減できないことがある。なお、臨時職員については微増している状況に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57785</xdr:rowOff>
    </xdr:from>
    <xdr:to xmlns:xdr="http://schemas.openxmlformats.org/drawingml/2006/spreadsheetDrawing">
      <xdr:col>23</xdr:col>
      <xdr:colOff>133350</xdr:colOff>
      <xdr:row>83</xdr:row>
      <xdr:rowOff>65405</xdr:rowOff>
    </xdr:to>
    <xdr:cxnSp macro="">
      <xdr:nvCxnSpPr>
        <xdr:cNvPr id="197" name="直線コネクタ 196"/>
        <xdr:cNvCxnSpPr/>
      </xdr:nvCxnSpPr>
      <xdr:spPr>
        <a:xfrm flipV="1">
          <a:off x="4114800" y="142881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50165</xdr:rowOff>
    </xdr:from>
    <xdr:to xmlns:xdr="http://schemas.openxmlformats.org/drawingml/2006/spreadsheetDrawing">
      <xdr:col>19</xdr:col>
      <xdr:colOff>133350</xdr:colOff>
      <xdr:row>83</xdr:row>
      <xdr:rowOff>65405</xdr:rowOff>
    </xdr:to>
    <xdr:cxnSp macro="">
      <xdr:nvCxnSpPr>
        <xdr:cNvPr id="200" name="直線コネクタ 199"/>
        <xdr:cNvCxnSpPr/>
      </xdr:nvCxnSpPr>
      <xdr:spPr>
        <a:xfrm>
          <a:off x="3225800" y="142805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159385</xdr:rowOff>
    </xdr:from>
    <xdr:to xmlns:xdr="http://schemas.openxmlformats.org/drawingml/2006/spreadsheetDrawing">
      <xdr:col>15</xdr:col>
      <xdr:colOff>82550</xdr:colOff>
      <xdr:row>83</xdr:row>
      <xdr:rowOff>50165</xdr:rowOff>
    </xdr:to>
    <xdr:cxnSp macro="">
      <xdr:nvCxnSpPr>
        <xdr:cNvPr id="203" name="直線コネクタ 202"/>
        <xdr:cNvCxnSpPr/>
      </xdr:nvCxnSpPr>
      <xdr:spPr>
        <a:xfrm>
          <a:off x="2336800" y="142182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8445"/>
    <xdr:sp macro="" textlink="">
      <xdr:nvSpPr>
        <xdr:cNvPr id="205" name="テキスト ボックス 204"/>
        <xdr:cNvSpPr txBox="1"/>
      </xdr:nvSpPr>
      <xdr:spPr>
        <a:xfrm>
          <a:off x="28448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135890</xdr:rowOff>
    </xdr:from>
    <xdr:to xmlns:xdr="http://schemas.openxmlformats.org/drawingml/2006/spreadsheetDrawing">
      <xdr:col>11</xdr:col>
      <xdr:colOff>31750</xdr:colOff>
      <xdr:row>82</xdr:row>
      <xdr:rowOff>159385</xdr:rowOff>
    </xdr:to>
    <xdr:cxnSp macro="">
      <xdr:nvCxnSpPr>
        <xdr:cNvPr id="206" name="直線コネクタ 205"/>
        <xdr:cNvCxnSpPr/>
      </xdr:nvCxnSpPr>
      <xdr:spPr>
        <a:xfrm>
          <a:off x="1447800" y="141947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58445"/>
    <xdr:sp macro="" textlink="">
      <xdr:nvSpPr>
        <xdr:cNvPr id="210" name="テキスト ボックス 209"/>
        <xdr:cNvSpPr txBox="1"/>
      </xdr:nvSpPr>
      <xdr:spPr>
        <a:xfrm>
          <a:off x="10668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6985</xdr:rowOff>
    </xdr:from>
    <xdr:to xmlns:xdr="http://schemas.openxmlformats.org/drawingml/2006/spreadsheetDrawing">
      <xdr:col>23</xdr:col>
      <xdr:colOff>184150</xdr:colOff>
      <xdr:row>83</xdr:row>
      <xdr:rowOff>109220</xdr:rowOff>
    </xdr:to>
    <xdr:sp macro="" textlink="">
      <xdr:nvSpPr>
        <xdr:cNvPr id="216" name="楕円 215"/>
        <xdr:cNvSpPr/>
      </xdr:nvSpPr>
      <xdr:spPr>
        <a:xfrm>
          <a:off x="49022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150495</xdr:rowOff>
    </xdr:from>
    <xdr:ext cx="762000" cy="259080"/>
    <xdr:sp macro="" textlink="">
      <xdr:nvSpPr>
        <xdr:cNvPr id="217" name="人件費・物件費等の状況該当値テキスト"/>
        <xdr:cNvSpPr txBox="1"/>
      </xdr:nvSpPr>
      <xdr:spPr>
        <a:xfrm>
          <a:off x="5041900" y="1420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14605</xdr:rowOff>
    </xdr:from>
    <xdr:to xmlns:xdr="http://schemas.openxmlformats.org/drawingml/2006/spreadsheetDrawing">
      <xdr:col>19</xdr:col>
      <xdr:colOff>184150</xdr:colOff>
      <xdr:row>83</xdr:row>
      <xdr:rowOff>116205</xdr:rowOff>
    </xdr:to>
    <xdr:sp macro="" textlink="">
      <xdr:nvSpPr>
        <xdr:cNvPr id="218" name="楕円 217"/>
        <xdr:cNvSpPr/>
      </xdr:nvSpPr>
      <xdr:spPr>
        <a:xfrm>
          <a:off x="4064000" y="142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100965</xdr:rowOff>
    </xdr:from>
    <xdr:ext cx="736600" cy="258445"/>
    <xdr:sp macro="" textlink="">
      <xdr:nvSpPr>
        <xdr:cNvPr id="219" name="テキスト ボックス 218"/>
        <xdr:cNvSpPr txBox="1"/>
      </xdr:nvSpPr>
      <xdr:spPr>
        <a:xfrm>
          <a:off x="3733800" y="14331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170815</xdr:rowOff>
    </xdr:from>
    <xdr:to xmlns:xdr="http://schemas.openxmlformats.org/drawingml/2006/spreadsheetDrawing">
      <xdr:col>15</xdr:col>
      <xdr:colOff>133350</xdr:colOff>
      <xdr:row>83</xdr:row>
      <xdr:rowOff>100965</xdr:rowOff>
    </xdr:to>
    <xdr:sp macro="" textlink="">
      <xdr:nvSpPr>
        <xdr:cNvPr id="220" name="楕円 219"/>
        <xdr:cNvSpPr/>
      </xdr:nvSpPr>
      <xdr:spPr>
        <a:xfrm>
          <a:off x="3175000" y="142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86360</xdr:rowOff>
    </xdr:from>
    <xdr:ext cx="762000" cy="258445"/>
    <xdr:sp macro="" textlink="">
      <xdr:nvSpPr>
        <xdr:cNvPr id="221" name="テキスト ボックス 220"/>
        <xdr:cNvSpPr txBox="1"/>
      </xdr:nvSpPr>
      <xdr:spPr>
        <a:xfrm>
          <a:off x="2844800" y="1431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109220</xdr:rowOff>
    </xdr:from>
    <xdr:to xmlns:xdr="http://schemas.openxmlformats.org/drawingml/2006/spreadsheetDrawing">
      <xdr:col>11</xdr:col>
      <xdr:colOff>82550</xdr:colOff>
      <xdr:row>83</xdr:row>
      <xdr:rowOff>38735</xdr:rowOff>
    </xdr:to>
    <xdr:sp macro="" textlink="">
      <xdr:nvSpPr>
        <xdr:cNvPr id="222" name="楕円 221"/>
        <xdr:cNvSpPr/>
      </xdr:nvSpPr>
      <xdr:spPr>
        <a:xfrm>
          <a:off x="2286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23495</xdr:rowOff>
    </xdr:from>
    <xdr:ext cx="762000" cy="259080"/>
    <xdr:sp macro="" textlink="">
      <xdr:nvSpPr>
        <xdr:cNvPr id="223" name="テキスト ボックス 222"/>
        <xdr:cNvSpPr txBox="1"/>
      </xdr:nvSpPr>
      <xdr:spPr>
        <a:xfrm>
          <a:off x="1955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85090</xdr:rowOff>
    </xdr:from>
    <xdr:to xmlns:xdr="http://schemas.openxmlformats.org/drawingml/2006/spreadsheetDrawing">
      <xdr:col>7</xdr:col>
      <xdr:colOff>31750</xdr:colOff>
      <xdr:row>83</xdr:row>
      <xdr:rowOff>15240</xdr:rowOff>
    </xdr:to>
    <xdr:sp macro="" textlink="">
      <xdr:nvSpPr>
        <xdr:cNvPr id="224" name="楕円 223"/>
        <xdr:cNvSpPr/>
      </xdr:nvSpPr>
      <xdr:spPr>
        <a:xfrm>
          <a:off x="1397000" y="141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171450</xdr:rowOff>
    </xdr:from>
    <xdr:ext cx="762000" cy="259080"/>
    <xdr:sp macro="" textlink="">
      <xdr:nvSpPr>
        <xdr:cNvPr id="225" name="テキスト ボックス 224"/>
        <xdr:cNvSpPr txBox="1"/>
      </xdr:nvSpPr>
      <xdr:spPr>
        <a:xfrm>
          <a:off x="1066800" y="1423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ラスパイレス指数は、類似団体を下回っている。</a:t>
          </a:r>
        </a:p>
        <a:p>
          <a:r>
            <a:rPr kumimoji="1" lang="ja-JP" altLang="en-US" sz="1300">
              <a:latin typeface="ＭＳ Ｐゴシック"/>
              <a:ea typeface="ＭＳ Ｐゴシック"/>
            </a:rPr>
            <a:t>　今後も特段の変化する要因がないため、しばらく横ばいと見込んでいる。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106680</xdr:rowOff>
    </xdr:from>
    <xdr:to xmlns:xdr="http://schemas.openxmlformats.org/drawingml/2006/spreadsheetDrawing">
      <xdr:col>81</xdr:col>
      <xdr:colOff>44450</xdr:colOff>
      <xdr:row>84</xdr:row>
      <xdr:rowOff>1905</xdr:rowOff>
    </xdr:to>
    <xdr:cxnSp macro="">
      <xdr:nvCxnSpPr>
        <xdr:cNvPr id="259" name="直線コネクタ 258"/>
        <xdr:cNvCxnSpPr/>
      </xdr:nvCxnSpPr>
      <xdr:spPr>
        <a:xfrm>
          <a:off x="16179800" y="1433703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60"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106680</xdr:rowOff>
    </xdr:from>
    <xdr:to xmlns:xdr="http://schemas.openxmlformats.org/drawingml/2006/spreadsheetDrawing">
      <xdr:col>77</xdr:col>
      <xdr:colOff>44450</xdr:colOff>
      <xdr:row>83</xdr:row>
      <xdr:rowOff>160020</xdr:rowOff>
    </xdr:to>
    <xdr:cxnSp macro="">
      <xdr:nvCxnSpPr>
        <xdr:cNvPr id="262" name="直線コネクタ 261"/>
        <xdr:cNvCxnSpPr/>
      </xdr:nvCxnSpPr>
      <xdr:spPr>
        <a:xfrm flipV="1">
          <a:off x="15290800" y="143370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4" name="テキスト ボックス 263"/>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160020</xdr:rowOff>
    </xdr:from>
    <xdr:to xmlns:xdr="http://schemas.openxmlformats.org/drawingml/2006/spreadsheetDrawing">
      <xdr:col>72</xdr:col>
      <xdr:colOff>203200</xdr:colOff>
      <xdr:row>84</xdr:row>
      <xdr:rowOff>109220</xdr:rowOff>
    </xdr:to>
    <xdr:cxnSp macro="">
      <xdr:nvCxnSpPr>
        <xdr:cNvPr id="265" name="直線コネクタ 264"/>
        <xdr:cNvCxnSpPr/>
      </xdr:nvCxnSpPr>
      <xdr:spPr>
        <a:xfrm flipV="1">
          <a:off x="14401800" y="143903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109220</xdr:rowOff>
    </xdr:from>
    <xdr:to xmlns:xdr="http://schemas.openxmlformats.org/drawingml/2006/spreadsheetDrawing">
      <xdr:col>68</xdr:col>
      <xdr:colOff>152400</xdr:colOff>
      <xdr:row>85</xdr:row>
      <xdr:rowOff>18415</xdr:rowOff>
    </xdr:to>
    <xdr:cxnSp macro="">
      <xdr:nvCxnSpPr>
        <xdr:cNvPr id="268" name="直線コネクタ 267"/>
        <xdr:cNvCxnSpPr/>
      </xdr:nvCxnSpPr>
      <xdr:spPr>
        <a:xfrm flipV="1">
          <a:off x="13512800" y="145110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8" name="楕円 277"/>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79" name="給与水準   （国との比較）該当値テキスト"/>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55880</xdr:rowOff>
    </xdr:from>
    <xdr:to xmlns:xdr="http://schemas.openxmlformats.org/drawingml/2006/spreadsheetDrawing">
      <xdr:col>77</xdr:col>
      <xdr:colOff>95250</xdr:colOff>
      <xdr:row>83</xdr:row>
      <xdr:rowOff>157480</xdr:rowOff>
    </xdr:to>
    <xdr:sp macro="" textlink="">
      <xdr:nvSpPr>
        <xdr:cNvPr id="280" name="楕円 279"/>
        <xdr:cNvSpPr/>
      </xdr:nvSpPr>
      <xdr:spPr>
        <a:xfrm>
          <a:off x="161290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167640</xdr:rowOff>
    </xdr:from>
    <xdr:ext cx="736600" cy="258445"/>
    <xdr:sp macro="" textlink="">
      <xdr:nvSpPr>
        <xdr:cNvPr id="281" name="テキスト ボックス 280"/>
        <xdr:cNvSpPr txBox="1"/>
      </xdr:nvSpPr>
      <xdr:spPr>
        <a:xfrm>
          <a:off x="15798800" y="14055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109220</xdr:rowOff>
    </xdr:from>
    <xdr:to xmlns:xdr="http://schemas.openxmlformats.org/drawingml/2006/spreadsheetDrawing">
      <xdr:col>73</xdr:col>
      <xdr:colOff>44450</xdr:colOff>
      <xdr:row>84</xdr:row>
      <xdr:rowOff>39370</xdr:rowOff>
    </xdr:to>
    <xdr:sp macro="" textlink="">
      <xdr:nvSpPr>
        <xdr:cNvPr id="282" name="楕円 281"/>
        <xdr:cNvSpPr/>
      </xdr:nvSpPr>
      <xdr:spPr>
        <a:xfrm>
          <a:off x="152400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49530</xdr:rowOff>
    </xdr:from>
    <xdr:ext cx="762000" cy="259080"/>
    <xdr:sp macro="" textlink="">
      <xdr:nvSpPr>
        <xdr:cNvPr id="283" name="テキスト ボックス 282"/>
        <xdr:cNvSpPr txBox="1"/>
      </xdr:nvSpPr>
      <xdr:spPr>
        <a:xfrm>
          <a:off x="14909800" y="1410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58420</xdr:rowOff>
    </xdr:from>
    <xdr:to xmlns:xdr="http://schemas.openxmlformats.org/drawingml/2006/spreadsheetDrawing">
      <xdr:col>68</xdr:col>
      <xdr:colOff>203200</xdr:colOff>
      <xdr:row>84</xdr:row>
      <xdr:rowOff>160020</xdr:rowOff>
    </xdr:to>
    <xdr:sp macro="" textlink="">
      <xdr:nvSpPr>
        <xdr:cNvPr id="284" name="楕円 283"/>
        <xdr:cNvSpPr/>
      </xdr:nvSpPr>
      <xdr:spPr>
        <a:xfrm>
          <a:off x="14351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170180</xdr:rowOff>
    </xdr:from>
    <xdr:ext cx="762000" cy="259080"/>
    <xdr:sp macro="" textlink="">
      <xdr:nvSpPr>
        <xdr:cNvPr id="285" name="テキスト ボックス 284"/>
        <xdr:cNvSpPr txBox="1"/>
      </xdr:nvSpPr>
      <xdr:spPr>
        <a:xfrm>
          <a:off x="14020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139065</xdr:rowOff>
    </xdr:from>
    <xdr:to xmlns:xdr="http://schemas.openxmlformats.org/drawingml/2006/spreadsheetDrawing">
      <xdr:col>64</xdr:col>
      <xdr:colOff>152400</xdr:colOff>
      <xdr:row>85</xdr:row>
      <xdr:rowOff>69215</xdr:rowOff>
    </xdr:to>
    <xdr:sp macro="" textlink="">
      <xdr:nvSpPr>
        <xdr:cNvPr id="286" name="楕円 285"/>
        <xdr:cNvSpPr/>
      </xdr:nvSpPr>
      <xdr:spPr>
        <a:xfrm>
          <a:off x="13462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79375</xdr:rowOff>
    </xdr:from>
    <xdr:ext cx="762000" cy="258445"/>
    <xdr:sp macro="" textlink="">
      <xdr:nvSpPr>
        <xdr:cNvPr id="287" name="テキスト ボックス 286"/>
        <xdr:cNvSpPr txBox="1"/>
      </xdr:nvSpPr>
      <xdr:spPr>
        <a:xfrm>
          <a:off x="13131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38100</xdr:rowOff>
    </xdr:from>
    <xdr:to xmlns:xdr="http://schemas.openxmlformats.org/drawingml/2006/spreadsheetDrawing">
      <xdr:col>81</xdr:col>
      <xdr:colOff>44450</xdr:colOff>
      <xdr:row>65</xdr:row>
      <xdr:rowOff>60960</xdr:rowOff>
    </xdr:to>
    <xdr:cxnSp macro="">
      <xdr:nvCxnSpPr>
        <xdr:cNvPr id="324" name="直線コネクタ 323"/>
        <xdr:cNvCxnSpPr/>
      </xdr:nvCxnSpPr>
      <xdr:spPr>
        <a:xfrm>
          <a:off x="16179800" y="111823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15240</xdr:rowOff>
    </xdr:from>
    <xdr:to xmlns:xdr="http://schemas.openxmlformats.org/drawingml/2006/spreadsheetDrawing">
      <xdr:col>77</xdr:col>
      <xdr:colOff>44450</xdr:colOff>
      <xdr:row>65</xdr:row>
      <xdr:rowOff>38100</xdr:rowOff>
    </xdr:to>
    <xdr:cxnSp macro="">
      <xdr:nvCxnSpPr>
        <xdr:cNvPr id="327" name="直線コネクタ 326"/>
        <xdr:cNvCxnSpPr/>
      </xdr:nvCxnSpPr>
      <xdr:spPr>
        <a:xfrm>
          <a:off x="15290800" y="111594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155575</xdr:rowOff>
    </xdr:from>
    <xdr:to xmlns:xdr="http://schemas.openxmlformats.org/drawingml/2006/spreadsheetDrawing">
      <xdr:col>72</xdr:col>
      <xdr:colOff>203200</xdr:colOff>
      <xdr:row>65</xdr:row>
      <xdr:rowOff>15240</xdr:rowOff>
    </xdr:to>
    <xdr:cxnSp macro="">
      <xdr:nvCxnSpPr>
        <xdr:cNvPr id="330" name="直線コネクタ 329"/>
        <xdr:cNvCxnSpPr/>
      </xdr:nvCxnSpPr>
      <xdr:spPr>
        <a:xfrm>
          <a:off x="14401800" y="111283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155575</xdr:rowOff>
    </xdr:from>
    <xdr:to xmlns:xdr="http://schemas.openxmlformats.org/drawingml/2006/spreadsheetDrawing">
      <xdr:col>68</xdr:col>
      <xdr:colOff>152400</xdr:colOff>
      <xdr:row>64</xdr:row>
      <xdr:rowOff>156845</xdr:rowOff>
    </xdr:to>
    <xdr:cxnSp macro="">
      <xdr:nvCxnSpPr>
        <xdr:cNvPr id="333" name="直線コネクタ 332"/>
        <xdr:cNvCxnSpPr/>
      </xdr:nvCxnSpPr>
      <xdr:spPr>
        <a:xfrm flipV="1">
          <a:off x="13512800" y="111283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10160</xdr:rowOff>
    </xdr:from>
    <xdr:to xmlns:xdr="http://schemas.openxmlformats.org/drawingml/2006/spreadsheetDrawing">
      <xdr:col>81</xdr:col>
      <xdr:colOff>95250</xdr:colOff>
      <xdr:row>65</xdr:row>
      <xdr:rowOff>111760</xdr:rowOff>
    </xdr:to>
    <xdr:sp macro="" textlink="">
      <xdr:nvSpPr>
        <xdr:cNvPr id="343" name="楕円 342"/>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153670</xdr:rowOff>
    </xdr:from>
    <xdr:ext cx="762000" cy="259080"/>
    <xdr:sp macro="" textlink="">
      <xdr:nvSpPr>
        <xdr:cNvPr id="344" name="定員管理の状況該当値テキスト"/>
        <xdr:cNvSpPr txBox="1"/>
      </xdr:nvSpPr>
      <xdr:spPr>
        <a:xfrm>
          <a:off x="17106900" y="1112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158750</xdr:rowOff>
    </xdr:from>
    <xdr:to xmlns:xdr="http://schemas.openxmlformats.org/drawingml/2006/spreadsheetDrawing">
      <xdr:col>77</xdr:col>
      <xdr:colOff>95250</xdr:colOff>
      <xdr:row>65</xdr:row>
      <xdr:rowOff>88900</xdr:rowOff>
    </xdr:to>
    <xdr:sp macro="" textlink="">
      <xdr:nvSpPr>
        <xdr:cNvPr id="345" name="楕円 344"/>
        <xdr:cNvSpPr/>
      </xdr:nvSpPr>
      <xdr:spPr>
        <a:xfrm>
          <a:off x="16129000" y="111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73660</xdr:rowOff>
    </xdr:from>
    <xdr:ext cx="736600" cy="259080"/>
    <xdr:sp macro="" textlink="">
      <xdr:nvSpPr>
        <xdr:cNvPr id="346" name="テキスト ボックス 345"/>
        <xdr:cNvSpPr txBox="1"/>
      </xdr:nvSpPr>
      <xdr:spPr>
        <a:xfrm>
          <a:off x="15798800" y="11217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135890</xdr:rowOff>
    </xdr:from>
    <xdr:to xmlns:xdr="http://schemas.openxmlformats.org/drawingml/2006/spreadsheetDrawing">
      <xdr:col>73</xdr:col>
      <xdr:colOff>44450</xdr:colOff>
      <xdr:row>65</xdr:row>
      <xdr:rowOff>66040</xdr:rowOff>
    </xdr:to>
    <xdr:sp macro="" textlink="">
      <xdr:nvSpPr>
        <xdr:cNvPr id="347" name="楕円 346"/>
        <xdr:cNvSpPr/>
      </xdr:nvSpPr>
      <xdr:spPr>
        <a:xfrm>
          <a:off x="15240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50800</xdr:rowOff>
    </xdr:from>
    <xdr:ext cx="762000" cy="259080"/>
    <xdr:sp macro="" textlink="">
      <xdr:nvSpPr>
        <xdr:cNvPr id="348" name="テキスト ボックス 347"/>
        <xdr:cNvSpPr txBox="1"/>
      </xdr:nvSpPr>
      <xdr:spPr>
        <a:xfrm>
          <a:off x="14909800" y="1119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104775</xdr:rowOff>
    </xdr:from>
    <xdr:to xmlns:xdr="http://schemas.openxmlformats.org/drawingml/2006/spreadsheetDrawing">
      <xdr:col>68</xdr:col>
      <xdr:colOff>203200</xdr:colOff>
      <xdr:row>65</xdr:row>
      <xdr:rowOff>34925</xdr:rowOff>
    </xdr:to>
    <xdr:sp macro="" textlink="">
      <xdr:nvSpPr>
        <xdr:cNvPr id="349" name="楕円 348"/>
        <xdr:cNvSpPr/>
      </xdr:nvSpPr>
      <xdr:spPr>
        <a:xfrm>
          <a:off x="14351000" y="110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19685</xdr:rowOff>
    </xdr:from>
    <xdr:ext cx="762000" cy="258445"/>
    <xdr:sp macro="" textlink="">
      <xdr:nvSpPr>
        <xdr:cNvPr id="350" name="テキスト ボックス 349"/>
        <xdr:cNvSpPr txBox="1"/>
      </xdr:nvSpPr>
      <xdr:spPr>
        <a:xfrm>
          <a:off x="14020800" y="1116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106045</xdr:rowOff>
    </xdr:from>
    <xdr:to xmlns:xdr="http://schemas.openxmlformats.org/drawingml/2006/spreadsheetDrawing">
      <xdr:col>64</xdr:col>
      <xdr:colOff>152400</xdr:colOff>
      <xdr:row>65</xdr:row>
      <xdr:rowOff>36195</xdr:rowOff>
    </xdr:to>
    <xdr:sp macro="" textlink="">
      <xdr:nvSpPr>
        <xdr:cNvPr id="351" name="楕円 350"/>
        <xdr:cNvSpPr/>
      </xdr:nvSpPr>
      <xdr:spPr>
        <a:xfrm>
          <a:off x="13462000" y="110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20955</xdr:rowOff>
    </xdr:from>
    <xdr:ext cx="762000" cy="258445"/>
    <xdr:sp macro="" textlink="">
      <xdr:nvSpPr>
        <xdr:cNvPr id="352" name="テキスト ボックス 351"/>
        <xdr:cNvSpPr txBox="1"/>
      </xdr:nvSpPr>
      <xdr:spPr>
        <a:xfrm>
          <a:off x="13131800" y="1116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平成１８年）以降続いている大型建設事業の借入元金償還がピークにあるため、類似団体平均よりも上となった。今後も新図書館建設等の大型事業が予定されていることから、今後数年は公債費比率が高止まりすることが予想される。</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17780</xdr:rowOff>
    </xdr:from>
    <xdr:to xmlns:xdr="http://schemas.openxmlformats.org/drawingml/2006/spreadsheetDrawing">
      <xdr:col>81</xdr:col>
      <xdr:colOff>44450</xdr:colOff>
      <xdr:row>37</xdr:row>
      <xdr:rowOff>31750</xdr:rowOff>
    </xdr:to>
    <xdr:cxnSp macro="">
      <xdr:nvCxnSpPr>
        <xdr:cNvPr id="386" name="直線コネクタ 385"/>
        <xdr:cNvCxnSpPr/>
      </xdr:nvCxnSpPr>
      <xdr:spPr>
        <a:xfrm>
          <a:off x="16179800" y="63614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6350</xdr:rowOff>
    </xdr:from>
    <xdr:to xmlns:xdr="http://schemas.openxmlformats.org/drawingml/2006/spreadsheetDrawing">
      <xdr:col>77</xdr:col>
      <xdr:colOff>44450</xdr:colOff>
      <xdr:row>37</xdr:row>
      <xdr:rowOff>17780</xdr:rowOff>
    </xdr:to>
    <xdr:cxnSp macro="">
      <xdr:nvCxnSpPr>
        <xdr:cNvPr id="389" name="直線コネクタ 388"/>
        <xdr:cNvCxnSpPr/>
      </xdr:nvCxnSpPr>
      <xdr:spPr>
        <a:xfrm>
          <a:off x="15290800" y="6350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58445"/>
    <xdr:sp macro="" textlink="">
      <xdr:nvSpPr>
        <xdr:cNvPr id="391" name="テキスト ボックス 390"/>
        <xdr:cNvSpPr txBox="1"/>
      </xdr:nvSpPr>
      <xdr:spPr>
        <a:xfrm>
          <a:off x="15798800" y="6409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3810</xdr:rowOff>
    </xdr:from>
    <xdr:to xmlns:xdr="http://schemas.openxmlformats.org/drawingml/2006/spreadsheetDrawing">
      <xdr:col>72</xdr:col>
      <xdr:colOff>203200</xdr:colOff>
      <xdr:row>37</xdr:row>
      <xdr:rowOff>6350</xdr:rowOff>
    </xdr:to>
    <xdr:cxnSp macro="">
      <xdr:nvCxnSpPr>
        <xdr:cNvPr id="392" name="直線コネクタ 391"/>
        <xdr:cNvCxnSpPr/>
      </xdr:nvCxnSpPr>
      <xdr:spPr>
        <a:xfrm>
          <a:off x="14401800" y="6347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3810</xdr:rowOff>
    </xdr:from>
    <xdr:to xmlns:xdr="http://schemas.openxmlformats.org/drawingml/2006/spreadsheetDrawing">
      <xdr:col>68</xdr:col>
      <xdr:colOff>152400</xdr:colOff>
      <xdr:row>37</xdr:row>
      <xdr:rowOff>15875</xdr:rowOff>
    </xdr:to>
    <xdr:cxnSp macro="">
      <xdr:nvCxnSpPr>
        <xdr:cNvPr id="395" name="直線コネクタ 394"/>
        <xdr:cNvCxnSpPr/>
      </xdr:nvCxnSpPr>
      <xdr:spPr>
        <a:xfrm flipV="1">
          <a:off x="13512800" y="63474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87630</xdr:rowOff>
    </xdr:from>
    <xdr:ext cx="762000" cy="258445"/>
    <xdr:sp macro="" textlink="">
      <xdr:nvSpPr>
        <xdr:cNvPr id="399" name="テキスト ボックス 398"/>
        <xdr:cNvSpPr txBox="1"/>
      </xdr:nvSpPr>
      <xdr:spPr>
        <a:xfrm>
          <a:off x="13131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152400</xdr:rowOff>
    </xdr:from>
    <xdr:to xmlns:xdr="http://schemas.openxmlformats.org/drawingml/2006/spreadsheetDrawing">
      <xdr:col>81</xdr:col>
      <xdr:colOff>95250</xdr:colOff>
      <xdr:row>37</xdr:row>
      <xdr:rowOff>82550</xdr:rowOff>
    </xdr:to>
    <xdr:sp macro="" textlink="">
      <xdr:nvSpPr>
        <xdr:cNvPr id="405" name="楕円 404"/>
        <xdr:cNvSpPr/>
      </xdr:nvSpPr>
      <xdr:spPr>
        <a:xfrm>
          <a:off x="16967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125095</xdr:rowOff>
    </xdr:from>
    <xdr:ext cx="762000" cy="258445"/>
    <xdr:sp macro="" textlink="">
      <xdr:nvSpPr>
        <xdr:cNvPr id="406" name="公債費負担の状況該当値テキスト"/>
        <xdr:cNvSpPr txBox="1"/>
      </xdr:nvSpPr>
      <xdr:spPr>
        <a:xfrm>
          <a:off x="17106900" y="6297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138430</xdr:rowOff>
    </xdr:from>
    <xdr:to xmlns:xdr="http://schemas.openxmlformats.org/drawingml/2006/spreadsheetDrawing">
      <xdr:col>77</xdr:col>
      <xdr:colOff>95250</xdr:colOff>
      <xdr:row>37</xdr:row>
      <xdr:rowOff>68580</xdr:rowOff>
    </xdr:to>
    <xdr:sp macro="" textlink="">
      <xdr:nvSpPr>
        <xdr:cNvPr id="407" name="楕円 406"/>
        <xdr:cNvSpPr/>
      </xdr:nvSpPr>
      <xdr:spPr>
        <a:xfrm>
          <a:off x="16129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78740</xdr:rowOff>
    </xdr:from>
    <xdr:ext cx="736600" cy="259080"/>
    <xdr:sp macro="" textlink="">
      <xdr:nvSpPr>
        <xdr:cNvPr id="408" name="テキスト ボックス 407"/>
        <xdr:cNvSpPr txBox="1"/>
      </xdr:nvSpPr>
      <xdr:spPr>
        <a:xfrm>
          <a:off x="15798800" y="6079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126365</xdr:rowOff>
    </xdr:from>
    <xdr:to xmlns:xdr="http://schemas.openxmlformats.org/drawingml/2006/spreadsheetDrawing">
      <xdr:col>73</xdr:col>
      <xdr:colOff>44450</xdr:colOff>
      <xdr:row>37</xdr:row>
      <xdr:rowOff>56515</xdr:rowOff>
    </xdr:to>
    <xdr:sp macro="" textlink="">
      <xdr:nvSpPr>
        <xdr:cNvPr id="409" name="楕円 408"/>
        <xdr:cNvSpPr/>
      </xdr:nvSpPr>
      <xdr:spPr>
        <a:xfrm>
          <a:off x="15240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66675</xdr:rowOff>
    </xdr:from>
    <xdr:ext cx="762000" cy="258445"/>
    <xdr:sp macro="" textlink="">
      <xdr:nvSpPr>
        <xdr:cNvPr id="410" name="テキスト ボックス 409"/>
        <xdr:cNvSpPr txBox="1"/>
      </xdr:nvSpPr>
      <xdr:spPr>
        <a:xfrm>
          <a:off x="14909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124460</xdr:rowOff>
    </xdr:from>
    <xdr:to xmlns:xdr="http://schemas.openxmlformats.org/drawingml/2006/spreadsheetDrawing">
      <xdr:col>68</xdr:col>
      <xdr:colOff>203200</xdr:colOff>
      <xdr:row>37</xdr:row>
      <xdr:rowOff>54610</xdr:rowOff>
    </xdr:to>
    <xdr:sp macro="" textlink="">
      <xdr:nvSpPr>
        <xdr:cNvPr id="411" name="楕円 410"/>
        <xdr:cNvSpPr/>
      </xdr:nvSpPr>
      <xdr:spPr>
        <a:xfrm>
          <a:off x="143510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64770</xdr:rowOff>
    </xdr:from>
    <xdr:ext cx="762000" cy="258445"/>
    <xdr:sp macro="" textlink="">
      <xdr:nvSpPr>
        <xdr:cNvPr id="412" name="テキスト ボックス 411"/>
        <xdr:cNvSpPr txBox="1"/>
      </xdr:nvSpPr>
      <xdr:spPr>
        <a:xfrm>
          <a:off x="14020800" y="606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136525</xdr:rowOff>
    </xdr:from>
    <xdr:to xmlns:xdr="http://schemas.openxmlformats.org/drawingml/2006/spreadsheetDrawing">
      <xdr:col>64</xdr:col>
      <xdr:colOff>152400</xdr:colOff>
      <xdr:row>37</xdr:row>
      <xdr:rowOff>66675</xdr:rowOff>
    </xdr:to>
    <xdr:sp macro="" textlink="">
      <xdr:nvSpPr>
        <xdr:cNvPr id="413" name="楕円 412"/>
        <xdr:cNvSpPr/>
      </xdr:nvSpPr>
      <xdr:spPr>
        <a:xfrm>
          <a:off x="134620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76835</xdr:rowOff>
    </xdr:from>
    <xdr:ext cx="762000" cy="258445"/>
    <xdr:sp macro="" textlink="">
      <xdr:nvSpPr>
        <xdr:cNvPr id="414" name="テキスト ボックス 413"/>
        <xdr:cNvSpPr txBox="1"/>
      </xdr:nvSpPr>
      <xdr:spPr>
        <a:xfrm>
          <a:off x="13131800" y="6077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基金の積立があるため、充当可能財源等が将来負担額を上回っている。</a:t>
          </a:r>
        </a:p>
        <a:p>
          <a:r>
            <a:rPr kumimoji="1" lang="ja-JP" altLang="en-US" sz="1300">
              <a:latin typeface="ＭＳ Ｐゴシック"/>
              <a:ea typeface="ＭＳ Ｐゴシック"/>
            </a:rPr>
            <a:t>　ただし、平成２９年度から財源不足により、財政調整基金を取り崩している。</a:t>
          </a:r>
        </a:p>
        <a:p>
          <a:r>
            <a:rPr kumimoji="1" lang="ja-JP" altLang="en-US" sz="1300">
              <a:latin typeface="ＭＳ Ｐゴシック"/>
              <a:ea typeface="ＭＳ Ｐゴシック"/>
            </a:rPr>
            <a:t>　また地方債についても、今後も新図書館や市民グラウンド改修事業などの建設事業費等にかかる借入額も考慮しなくてはならない。</a:t>
          </a:r>
        </a:p>
        <a:p>
          <a:r>
            <a:rPr kumimoji="1" lang="ja-JP" altLang="en-US" sz="1300">
              <a:latin typeface="ＭＳ Ｐゴシック"/>
              <a:ea typeface="ＭＳ Ｐゴシック"/>
            </a:rPr>
            <a:t>　地方債の発行抑制や計画的な施設整備等により将来負担比率の維持に努める。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58445"/>
    <xdr:sp macro="" textlink="">
      <xdr:nvSpPr>
        <xdr:cNvPr id="448" name="将来負担の状況平均値テキスト"/>
        <xdr:cNvSpPr txBox="1"/>
      </xdr:nvSpPr>
      <xdr:spPr>
        <a:xfrm>
          <a:off x="17106900" y="2489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49" name="フローチャート: 判断 448"/>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0" name="フローチャート: 判断 449"/>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8445"/>
    <xdr:sp macro="" textlink="">
      <xdr:nvSpPr>
        <xdr:cNvPr id="451" name="テキスト ボックス 450"/>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2" name="フローチャート: 判断 451"/>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3" name="テキスト ボックス 452"/>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4" name="フローチャート: 判断 453"/>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5" name="テキスト ボックス 454"/>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56" name="フローチャート: 判断 455"/>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57" name="テキスト ボックス 456"/>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経常収支にかかる人件費については、前年度より増額しているうえ、普通交付税の減額等により歳入経常一般財源額等が減額しているため、前年度比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ポイント高くなり類似団体平均との差も広がった。</a:t>
          </a:r>
        </a:p>
        <a:p>
          <a:r>
            <a:rPr kumimoji="1" lang="ja-JP" altLang="en-US" sz="1300">
              <a:latin typeface="ＭＳ Ｐゴシック"/>
              <a:ea typeface="ＭＳ Ｐゴシック"/>
            </a:rPr>
            <a:t>　ラスパイレス指数は類似団体平均よりも低いため、広い行政面積に対応する職員配置や保育所の運営を直営で行っていることによる職員数の多さも要因となっている。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119380</xdr:rowOff>
    </xdr:from>
    <xdr:to xmlns:xdr="http://schemas.openxmlformats.org/drawingml/2006/spreadsheetDrawing">
      <xdr:col>24</xdr:col>
      <xdr:colOff>25400</xdr:colOff>
      <xdr:row>38</xdr:row>
      <xdr:rowOff>142240</xdr:rowOff>
    </xdr:to>
    <xdr:cxnSp macro="">
      <xdr:nvCxnSpPr>
        <xdr:cNvPr id="66" name="直線コネクタ 65"/>
        <xdr:cNvCxnSpPr/>
      </xdr:nvCxnSpPr>
      <xdr:spPr>
        <a:xfrm>
          <a:off x="3987800" y="6634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88900</xdr:rowOff>
    </xdr:from>
    <xdr:to xmlns:xdr="http://schemas.openxmlformats.org/drawingml/2006/spreadsheetDrawing">
      <xdr:col>19</xdr:col>
      <xdr:colOff>187325</xdr:colOff>
      <xdr:row>38</xdr:row>
      <xdr:rowOff>119380</xdr:rowOff>
    </xdr:to>
    <xdr:cxnSp macro="">
      <xdr:nvCxnSpPr>
        <xdr:cNvPr id="69" name="直線コネクタ 68"/>
        <xdr:cNvCxnSpPr/>
      </xdr:nvCxnSpPr>
      <xdr:spPr>
        <a:xfrm>
          <a:off x="3098800" y="6604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27940</xdr:rowOff>
    </xdr:from>
    <xdr:to xmlns:xdr="http://schemas.openxmlformats.org/drawingml/2006/spreadsheetDrawing">
      <xdr:col>15</xdr:col>
      <xdr:colOff>98425</xdr:colOff>
      <xdr:row>38</xdr:row>
      <xdr:rowOff>88900</xdr:rowOff>
    </xdr:to>
    <xdr:cxnSp macro="">
      <xdr:nvCxnSpPr>
        <xdr:cNvPr id="72" name="直線コネクタ 71"/>
        <xdr:cNvCxnSpPr/>
      </xdr:nvCxnSpPr>
      <xdr:spPr>
        <a:xfrm>
          <a:off x="2209800" y="6543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146050</xdr:rowOff>
    </xdr:from>
    <xdr:to xmlns:xdr="http://schemas.openxmlformats.org/drawingml/2006/spreadsheetDrawing">
      <xdr:col>11</xdr:col>
      <xdr:colOff>9525</xdr:colOff>
      <xdr:row>38</xdr:row>
      <xdr:rowOff>27940</xdr:rowOff>
    </xdr:to>
    <xdr:cxnSp macro="">
      <xdr:nvCxnSpPr>
        <xdr:cNvPr id="75" name="直線コネクタ 74"/>
        <xdr:cNvCxnSpPr/>
      </xdr:nvCxnSpPr>
      <xdr:spPr>
        <a:xfrm>
          <a:off x="1320800" y="6489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61365" cy="259080"/>
    <xdr:sp macro="" textlink="">
      <xdr:nvSpPr>
        <xdr:cNvPr id="77" name="テキスト ボックス 76"/>
        <xdr:cNvSpPr txBox="1"/>
      </xdr:nvSpPr>
      <xdr:spPr>
        <a:xfrm>
          <a:off x="1828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61365" cy="258445"/>
    <xdr:sp macro="" textlink="">
      <xdr:nvSpPr>
        <xdr:cNvPr id="79" name="テキスト ボックス 78"/>
        <xdr:cNvSpPr txBox="1"/>
      </xdr:nvSpPr>
      <xdr:spPr>
        <a:xfrm>
          <a:off x="939800" y="603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91440</xdr:rowOff>
    </xdr:from>
    <xdr:to xmlns:xdr="http://schemas.openxmlformats.org/drawingml/2006/spreadsheetDrawing">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63500</xdr:rowOff>
    </xdr:from>
    <xdr:ext cx="762000" cy="258445"/>
    <xdr:sp macro="" textlink="">
      <xdr:nvSpPr>
        <xdr:cNvPr id="86" name="人件費該当値テキスト"/>
        <xdr:cNvSpPr txBox="1"/>
      </xdr:nvSpPr>
      <xdr:spPr>
        <a:xfrm>
          <a:off x="4914900" y="657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68580</xdr:rowOff>
    </xdr:from>
    <xdr:to xmlns:xdr="http://schemas.openxmlformats.org/drawingml/2006/spreadsheetDrawing">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154940</xdr:rowOff>
    </xdr:from>
    <xdr:ext cx="735965" cy="258445"/>
    <xdr:sp macro="" textlink="">
      <xdr:nvSpPr>
        <xdr:cNvPr id="88" name="テキスト ボックス 87"/>
        <xdr:cNvSpPr txBox="1"/>
      </xdr:nvSpPr>
      <xdr:spPr>
        <a:xfrm>
          <a:off x="3606800" y="6670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38100</xdr:rowOff>
    </xdr:from>
    <xdr:to xmlns:xdr="http://schemas.openxmlformats.org/drawingml/2006/spreadsheetDrawing">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124460</xdr:rowOff>
    </xdr:from>
    <xdr:ext cx="762000" cy="259080"/>
    <xdr:sp macro="" textlink="">
      <xdr:nvSpPr>
        <xdr:cNvPr id="90" name="テキスト ボックス 89"/>
        <xdr:cNvSpPr txBox="1"/>
      </xdr:nvSpPr>
      <xdr:spPr>
        <a:xfrm>
          <a:off x="2717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148590</xdr:rowOff>
    </xdr:from>
    <xdr:to xmlns:xdr="http://schemas.openxmlformats.org/drawingml/2006/spreadsheetDrawing">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63500</xdr:rowOff>
    </xdr:from>
    <xdr:ext cx="761365" cy="258445"/>
    <xdr:sp macro="" textlink="">
      <xdr:nvSpPr>
        <xdr:cNvPr id="92" name="テキスト ボックス 91"/>
        <xdr:cNvSpPr txBox="1"/>
      </xdr:nvSpPr>
      <xdr:spPr>
        <a:xfrm>
          <a:off x="1828800" y="6578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95250</xdr:rowOff>
    </xdr:from>
    <xdr:to xmlns:xdr="http://schemas.openxmlformats.org/drawingml/2006/spreadsheetDrawing">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xdr:rowOff>
    </xdr:from>
    <xdr:ext cx="761365" cy="259080"/>
    <xdr:sp macro="" textlink="">
      <xdr:nvSpPr>
        <xdr:cNvPr id="94" name="テキスト ボックス 93"/>
        <xdr:cNvSpPr txBox="1"/>
      </xdr:nvSpPr>
      <xdr:spPr>
        <a:xfrm>
          <a:off x="939800" y="652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ポイント高くなり、また類似団体よりも高い傾向が続いている。</a:t>
          </a:r>
        </a:p>
        <a:p>
          <a:r>
            <a:rPr kumimoji="1" lang="ja-JP" altLang="en-US" sz="1300">
              <a:latin typeface="ＭＳ Ｐゴシック"/>
              <a:ea typeface="ＭＳ Ｐゴシック"/>
            </a:rPr>
            <a:t>　今後も物件費の縮減を図っていくが、自治体が対応する業務は増加の傾向にあり、必然的に経費が増額している。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20955</xdr:rowOff>
    </xdr:from>
    <xdr:to xmlns:xdr="http://schemas.openxmlformats.org/drawingml/2006/spreadsheetDrawing">
      <xdr:col>82</xdr:col>
      <xdr:colOff>107950</xdr:colOff>
      <xdr:row>19</xdr:row>
      <xdr:rowOff>31750</xdr:rowOff>
    </xdr:to>
    <xdr:cxnSp macro="">
      <xdr:nvCxnSpPr>
        <xdr:cNvPr id="129" name="直線コネクタ 128"/>
        <xdr:cNvCxnSpPr/>
      </xdr:nvCxnSpPr>
      <xdr:spPr>
        <a:xfrm>
          <a:off x="15671800" y="32785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20955</xdr:rowOff>
    </xdr:from>
    <xdr:to xmlns:xdr="http://schemas.openxmlformats.org/drawingml/2006/spreadsheetDrawing">
      <xdr:col>78</xdr:col>
      <xdr:colOff>69850</xdr:colOff>
      <xdr:row>19</xdr:row>
      <xdr:rowOff>140335</xdr:rowOff>
    </xdr:to>
    <xdr:cxnSp macro="">
      <xdr:nvCxnSpPr>
        <xdr:cNvPr id="132" name="直線コネクタ 131"/>
        <xdr:cNvCxnSpPr/>
      </xdr:nvCxnSpPr>
      <xdr:spPr>
        <a:xfrm flipV="1">
          <a:off x="14782800" y="32785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10160</xdr:rowOff>
    </xdr:from>
    <xdr:to xmlns:xdr="http://schemas.openxmlformats.org/drawingml/2006/spreadsheetDrawing">
      <xdr:col>73</xdr:col>
      <xdr:colOff>180975</xdr:colOff>
      <xdr:row>19</xdr:row>
      <xdr:rowOff>140335</xdr:rowOff>
    </xdr:to>
    <xdr:cxnSp macro="">
      <xdr:nvCxnSpPr>
        <xdr:cNvPr id="135" name="直線コネクタ 134"/>
        <xdr:cNvCxnSpPr/>
      </xdr:nvCxnSpPr>
      <xdr:spPr>
        <a:xfrm>
          <a:off x="13893800" y="32677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8445"/>
    <xdr:sp macro="" textlink="">
      <xdr:nvSpPr>
        <xdr:cNvPr id="137" name="テキスト ボックス 136"/>
        <xdr:cNvSpPr txBox="1"/>
      </xdr:nvSpPr>
      <xdr:spPr>
        <a:xfrm>
          <a:off x="14401800" y="269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156845</xdr:rowOff>
    </xdr:from>
    <xdr:to xmlns:xdr="http://schemas.openxmlformats.org/drawingml/2006/spreadsheetDrawing">
      <xdr:col>69</xdr:col>
      <xdr:colOff>92075</xdr:colOff>
      <xdr:row>19</xdr:row>
      <xdr:rowOff>10160</xdr:rowOff>
    </xdr:to>
    <xdr:cxnSp macro="">
      <xdr:nvCxnSpPr>
        <xdr:cNvPr id="138" name="直線コネクタ 137"/>
        <xdr:cNvCxnSpPr/>
      </xdr:nvCxnSpPr>
      <xdr:spPr>
        <a:xfrm>
          <a:off x="13004800" y="3071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8445"/>
    <xdr:sp macro="" textlink="">
      <xdr:nvSpPr>
        <xdr:cNvPr id="140" name="テキスト ボックス 139"/>
        <xdr:cNvSpPr txBox="1"/>
      </xdr:nvSpPr>
      <xdr:spPr>
        <a:xfrm>
          <a:off x="13512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10795</xdr:rowOff>
    </xdr:from>
    <xdr:ext cx="762000" cy="258445"/>
    <xdr:sp macro="" textlink="">
      <xdr:nvSpPr>
        <xdr:cNvPr id="142" name="テキスト ボックス 141"/>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152400</xdr:rowOff>
    </xdr:from>
    <xdr:to xmlns:xdr="http://schemas.openxmlformats.org/drawingml/2006/spreadsheetDrawing">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124460</xdr:rowOff>
    </xdr:from>
    <xdr:ext cx="762000" cy="259080"/>
    <xdr:sp macro="" textlink="">
      <xdr:nvSpPr>
        <xdr:cNvPr id="149" name="物件費該当値テキスト"/>
        <xdr:cNvSpPr txBox="1"/>
      </xdr:nvSpPr>
      <xdr:spPr>
        <a:xfrm>
          <a:off x="16598900" y="321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141605</xdr:rowOff>
    </xdr:from>
    <xdr:to xmlns:xdr="http://schemas.openxmlformats.org/drawingml/2006/spreadsheetDrawing">
      <xdr:col>78</xdr:col>
      <xdr:colOff>120650</xdr:colOff>
      <xdr:row>19</xdr:row>
      <xdr:rowOff>71755</xdr:rowOff>
    </xdr:to>
    <xdr:sp macro="" textlink="">
      <xdr:nvSpPr>
        <xdr:cNvPr id="150" name="楕円 149"/>
        <xdr:cNvSpPr/>
      </xdr:nvSpPr>
      <xdr:spPr>
        <a:xfrm>
          <a:off x="15621000" y="3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56515</xdr:rowOff>
    </xdr:from>
    <xdr:ext cx="736600" cy="258445"/>
    <xdr:sp macro="" textlink="">
      <xdr:nvSpPr>
        <xdr:cNvPr id="151" name="テキスト ボックス 150"/>
        <xdr:cNvSpPr txBox="1"/>
      </xdr:nvSpPr>
      <xdr:spPr>
        <a:xfrm>
          <a:off x="15290800" y="331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89535</xdr:rowOff>
    </xdr:from>
    <xdr:to xmlns:xdr="http://schemas.openxmlformats.org/drawingml/2006/spreadsheetDrawing">
      <xdr:col>74</xdr:col>
      <xdr:colOff>31750</xdr:colOff>
      <xdr:row>20</xdr:row>
      <xdr:rowOff>19685</xdr:rowOff>
    </xdr:to>
    <xdr:sp macro="" textlink="">
      <xdr:nvSpPr>
        <xdr:cNvPr id="152" name="楕円 151"/>
        <xdr:cNvSpPr/>
      </xdr:nvSpPr>
      <xdr:spPr>
        <a:xfrm>
          <a:off x="147320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4445</xdr:rowOff>
    </xdr:from>
    <xdr:ext cx="762000" cy="259080"/>
    <xdr:sp macro="" textlink="">
      <xdr:nvSpPr>
        <xdr:cNvPr id="153" name="テキスト ボックス 152"/>
        <xdr:cNvSpPr txBox="1"/>
      </xdr:nvSpPr>
      <xdr:spPr>
        <a:xfrm>
          <a:off x="14401800" y="343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130810</xdr:rowOff>
    </xdr:from>
    <xdr:to xmlns:xdr="http://schemas.openxmlformats.org/drawingml/2006/spreadsheetDrawing">
      <xdr:col>69</xdr:col>
      <xdr:colOff>142875</xdr:colOff>
      <xdr:row>19</xdr:row>
      <xdr:rowOff>60960</xdr:rowOff>
    </xdr:to>
    <xdr:sp macro="" textlink="">
      <xdr:nvSpPr>
        <xdr:cNvPr id="154" name="楕円 153"/>
        <xdr:cNvSpPr/>
      </xdr:nvSpPr>
      <xdr:spPr>
        <a:xfrm>
          <a:off x="13843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45720</xdr:rowOff>
    </xdr:from>
    <xdr:ext cx="761365" cy="259080"/>
    <xdr:sp macro="" textlink="">
      <xdr:nvSpPr>
        <xdr:cNvPr id="155" name="テキスト ボックス 154"/>
        <xdr:cNvSpPr txBox="1"/>
      </xdr:nvSpPr>
      <xdr:spPr>
        <a:xfrm>
          <a:off x="13512800" y="330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106045</xdr:rowOff>
    </xdr:from>
    <xdr:to xmlns:xdr="http://schemas.openxmlformats.org/drawingml/2006/spreadsheetDrawing">
      <xdr:col>65</xdr:col>
      <xdr:colOff>53975</xdr:colOff>
      <xdr:row>18</xdr:row>
      <xdr:rowOff>36195</xdr:rowOff>
    </xdr:to>
    <xdr:sp macro="" textlink="">
      <xdr:nvSpPr>
        <xdr:cNvPr id="156" name="楕円 155"/>
        <xdr:cNvSpPr/>
      </xdr:nvSpPr>
      <xdr:spPr>
        <a:xfrm>
          <a:off x="12954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20955</xdr:rowOff>
    </xdr:from>
    <xdr:ext cx="762000" cy="258445"/>
    <xdr:sp macro="" textlink="">
      <xdr:nvSpPr>
        <xdr:cNvPr id="157" name="テキスト ボックス 156"/>
        <xdr:cNvSpPr txBox="1"/>
      </xdr:nvSpPr>
      <xdr:spPr>
        <a:xfrm>
          <a:off x="12623800" y="310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ポイント増加し、類似団体平均との差が開いてきた。</a:t>
          </a:r>
        </a:p>
        <a:p>
          <a:r>
            <a:rPr kumimoji="1" lang="ja-JP" altLang="en-US" sz="1300">
              <a:latin typeface="ＭＳ Ｐゴシック"/>
              <a:ea typeface="ＭＳ Ｐゴシック"/>
            </a:rPr>
            <a:t>　これは障害者関係の支援事業費の増額や就学援助などの事業費も増額しているためである。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78105</xdr:rowOff>
    </xdr:from>
    <xdr:to xmlns:xdr="http://schemas.openxmlformats.org/drawingml/2006/spreadsheetDrawing">
      <xdr:col>24</xdr:col>
      <xdr:colOff>25400</xdr:colOff>
      <xdr:row>56</xdr:row>
      <xdr:rowOff>99695</xdr:rowOff>
    </xdr:to>
    <xdr:cxnSp macro="">
      <xdr:nvCxnSpPr>
        <xdr:cNvPr id="192" name="直線コネクタ 191"/>
        <xdr:cNvCxnSpPr/>
      </xdr:nvCxnSpPr>
      <xdr:spPr>
        <a:xfrm>
          <a:off x="3987800" y="96793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53975</xdr:rowOff>
    </xdr:from>
    <xdr:ext cx="762000" cy="258445"/>
    <xdr:sp macro="" textlink="">
      <xdr:nvSpPr>
        <xdr:cNvPr id="193" name="扶助費平均値テキスト"/>
        <xdr:cNvSpPr txBox="1"/>
      </xdr:nvSpPr>
      <xdr:spPr>
        <a:xfrm>
          <a:off x="4914900" y="9655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34290</xdr:rowOff>
    </xdr:from>
    <xdr:to xmlns:xdr="http://schemas.openxmlformats.org/drawingml/2006/spreadsheetDrawing">
      <xdr:col>19</xdr:col>
      <xdr:colOff>187325</xdr:colOff>
      <xdr:row>56</xdr:row>
      <xdr:rowOff>78105</xdr:rowOff>
    </xdr:to>
    <xdr:cxnSp macro="">
      <xdr:nvCxnSpPr>
        <xdr:cNvPr id="195" name="直線コネクタ 194"/>
        <xdr:cNvCxnSpPr/>
      </xdr:nvCxnSpPr>
      <xdr:spPr>
        <a:xfrm>
          <a:off x="3098800" y="9635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35965" cy="259080"/>
    <xdr:sp macro="" textlink="">
      <xdr:nvSpPr>
        <xdr:cNvPr id="197" name="テキスト ボックス 196"/>
        <xdr:cNvSpPr txBox="1"/>
      </xdr:nvSpPr>
      <xdr:spPr>
        <a:xfrm>
          <a:off x="3606800" y="972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1905</xdr:rowOff>
    </xdr:from>
    <xdr:to xmlns:xdr="http://schemas.openxmlformats.org/drawingml/2006/spreadsheetDrawing">
      <xdr:col>15</xdr:col>
      <xdr:colOff>98425</xdr:colOff>
      <xdr:row>56</xdr:row>
      <xdr:rowOff>34290</xdr:rowOff>
    </xdr:to>
    <xdr:cxnSp macro="">
      <xdr:nvCxnSpPr>
        <xdr:cNvPr id="198" name="直線コネクタ 197"/>
        <xdr:cNvCxnSpPr/>
      </xdr:nvCxnSpPr>
      <xdr:spPr>
        <a:xfrm>
          <a:off x="2209800" y="9603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200" name="テキスト ボックス 199"/>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56</xdr:row>
      <xdr:rowOff>1905</xdr:rowOff>
    </xdr:to>
    <xdr:cxnSp macro="">
      <xdr:nvCxnSpPr>
        <xdr:cNvPr id="201" name="直線コネクタ 200"/>
        <xdr:cNvCxnSpPr/>
      </xdr:nvCxnSpPr>
      <xdr:spPr>
        <a:xfrm>
          <a:off x="1320800" y="95815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59055</xdr:rowOff>
    </xdr:from>
    <xdr:ext cx="761365" cy="259080"/>
    <xdr:sp macro="" textlink="">
      <xdr:nvSpPr>
        <xdr:cNvPr id="203" name="テキスト ボックス 202"/>
        <xdr:cNvSpPr txBox="1"/>
      </xdr:nvSpPr>
      <xdr:spPr>
        <a:xfrm>
          <a:off x="1828800" y="9660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26670</xdr:rowOff>
    </xdr:from>
    <xdr:ext cx="761365" cy="259080"/>
    <xdr:sp macro="" textlink="">
      <xdr:nvSpPr>
        <xdr:cNvPr id="205" name="テキスト ボックス 204"/>
        <xdr:cNvSpPr txBox="1"/>
      </xdr:nvSpPr>
      <xdr:spPr>
        <a:xfrm>
          <a:off x="939800" y="962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48895</xdr:rowOff>
    </xdr:from>
    <xdr:to xmlns:xdr="http://schemas.openxmlformats.org/drawingml/2006/spreadsheetDrawing">
      <xdr:col>24</xdr:col>
      <xdr:colOff>76200</xdr:colOff>
      <xdr:row>56</xdr:row>
      <xdr:rowOff>150495</xdr:rowOff>
    </xdr:to>
    <xdr:sp macro="" textlink="">
      <xdr:nvSpPr>
        <xdr:cNvPr id="211" name="楕円 210"/>
        <xdr:cNvSpPr/>
      </xdr:nvSpPr>
      <xdr:spPr>
        <a:xfrm>
          <a:off x="4775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65405</xdr:rowOff>
    </xdr:from>
    <xdr:ext cx="762000" cy="258445"/>
    <xdr:sp macro="" textlink="">
      <xdr:nvSpPr>
        <xdr:cNvPr id="212" name="扶助費該当値テキスト"/>
        <xdr:cNvSpPr txBox="1"/>
      </xdr:nvSpPr>
      <xdr:spPr>
        <a:xfrm>
          <a:off x="491490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27305</xdr:rowOff>
    </xdr:from>
    <xdr:to xmlns:xdr="http://schemas.openxmlformats.org/drawingml/2006/spreadsheetDrawing">
      <xdr:col>20</xdr:col>
      <xdr:colOff>38100</xdr:colOff>
      <xdr:row>56</xdr:row>
      <xdr:rowOff>128905</xdr:rowOff>
    </xdr:to>
    <xdr:sp macro="" textlink="">
      <xdr:nvSpPr>
        <xdr:cNvPr id="213" name="楕円 212"/>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139065</xdr:rowOff>
    </xdr:from>
    <xdr:ext cx="735965" cy="259080"/>
    <xdr:sp macro="" textlink="">
      <xdr:nvSpPr>
        <xdr:cNvPr id="214" name="テキスト ボックス 213"/>
        <xdr:cNvSpPr txBox="1"/>
      </xdr:nvSpPr>
      <xdr:spPr>
        <a:xfrm>
          <a:off x="3606800" y="9397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215" name="楕円 214"/>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95250</xdr:rowOff>
    </xdr:from>
    <xdr:ext cx="762000" cy="259080"/>
    <xdr:sp macro="" textlink="">
      <xdr:nvSpPr>
        <xdr:cNvPr id="216" name="テキスト ボックス 215"/>
        <xdr:cNvSpPr txBox="1"/>
      </xdr:nvSpPr>
      <xdr:spPr>
        <a:xfrm>
          <a:off x="2717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122555</xdr:rowOff>
    </xdr:from>
    <xdr:to xmlns:xdr="http://schemas.openxmlformats.org/drawingml/2006/spreadsheetDrawing">
      <xdr:col>11</xdr:col>
      <xdr:colOff>60325</xdr:colOff>
      <xdr:row>56</xdr:row>
      <xdr:rowOff>52705</xdr:rowOff>
    </xdr:to>
    <xdr:sp macro="" textlink="">
      <xdr:nvSpPr>
        <xdr:cNvPr id="217" name="楕円 216"/>
        <xdr:cNvSpPr/>
      </xdr:nvSpPr>
      <xdr:spPr>
        <a:xfrm>
          <a:off x="2159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63500</xdr:rowOff>
    </xdr:from>
    <xdr:ext cx="761365" cy="258445"/>
    <xdr:sp macro="" textlink="">
      <xdr:nvSpPr>
        <xdr:cNvPr id="218" name="テキスト ボックス 217"/>
        <xdr:cNvSpPr txBox="1"/>
      </xdr:nvSpPr>
      <xdr:spPr>
        <a:xfrm>
          <a:off x="1828800" y="9321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100965</xdr:rowOff>
    </xdr:from>
    <xdr:to xmlns:xdr="http://schemas.openxmlformats.org/drawingml/2006/spreadsheetDrawing">
      <xdr:col>6</xdr:col>
      <xdr:colOff>171450</xdr:colOff>
      <xdr:row>56</xdr:row>
      <xdr:rowOff>31115</xdr:rowOff>
    </xdr:to>
    <xdr:sp macro="" textlink="">
      <xdr:nvSpPr>
        <xdr:cNvPr id="219" name="楕円 218"/>
        <xdr:cNvSpPr/>
      </xdr:nvSpPr>
      <xdr:spPr>
        <a:xfrm>
          <a:off x="1270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41275</xdr:rowOff>
    </xdr:from>
    <xdr:ext cx="761365" cy="258445"/>
    <xdr:sp macro="" textlink="">
      <xdr:nvSpPr>
        <xdr:cNvPr id="220" name="テキスト ボックス 219"/>
        <xdr:cNvSpPr txBox="1"/>
      </xdr:nvSpPr>
      <xdr:spPr>
        <a:xfrm>
          <a:off x="939800" y="9299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類似団体平均を上回っており、前年度と比べ</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ポイント減少している。　</a:t>
          </a:r>
        </a:p>
        <a:p>
          <a:r>
            <a:rPr kumimoji="1" lang="ja-JP" altLang="en-US" sz="1300">
              <a:latin typeface="ＭＳ Ｐゴシック"/>
              <a:ea typeface="ＭＳ Ｐゴシック"/>
            </a:rPr>
            <a:t>　施設修繕事業のあった特環下水会計会計への繰出金が減額となったことが主な要因。</a:t>
          </a:r>
        </a:p>
        <a:p>
          <a:r>
            <a:rPr kumimoji="1" lang="ja-JP" altLang="en-US" sz="1300">
              <a:latin typeface="ＭＳ Ｐゴシック"/>
              <a:ea typeface="ＭＳ Ｐゴシック"/>
            </a:rPr>
            <a:t>　今後も適切な受益者負担について検討する。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58420</xdr:rowOff>
    </xdr:from>
    <xdr:to xmlns:xdr="http://schemas.openxmlformats.org/drawingml/2006/spreadsheetDrawing">
      <xdr:col>82</xdr:col>
      <xdr:colOff>107950</xdr:colOff>
      <xdr:row>58</xdr:row>
      <xdr:rowOff>142240</xdr:rowOff>
    </xdr:to>
    <xdr:cxnSp macro="">
      <xdr:nvCxnSpPr>
        <xdr:cNvPr id="253" name="直線コネクタ 252"/>
        <xdr:cNvCxnSpPr/>
      </xdr:nvCxnSpPr>
      <xdr:spPr>
        <a:xfrm flipV="1">
          <a:off x="15671800" y="100025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119380</xdr:rowOff>
    </xdr:from>
    <xdr:to xmlns:xdr="http://schemas.openxmlformats.org/drawingml/2006/spreadsheetDrawing">
      <xdr:col>78</xdr:col>
      <xdr:colOff>69850</xdr:colOff>
      <xdr:row>58</xdr:row>
      <xdr:rowOff>142240</xdr:rowOff>
    </xdr:to>
    <xdr:cxnSp macro="">
      <xdr:nvCxnSpPr>
        <xdr:cNvPr id="256" name="直線コネクタ 255"/>
        <xdr:cNvCxnSpPr/>
      </xdr:nvCxnSpPr>
      <xdr:spPr>
        <a:xfrm>
          <a:off x="14782800" y="10063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119380</xdr:rowOff>
    </xdr:from>
    <xdr:to xmlns:xdr="http://schemas.openxmlformats.org/drawingml/2006/spreadsheetDrawing">
      <xdr:col>73</xdr:col>
      <xdr:colOff>180975</xdr:colOff>
      <xdr:row>58</xdr:row>
      <xdr:rowOff>119380</xdr:rowOff>
    </xdr:to>
    <xdr:cxnSp macro="">
      <xdr:nvCxnSpPr>
        <xdr:cNvPr id="259" name="直線コネクタ 258"/>
        <xdr:cNvCxnSpPr/>
      </xdr:nvCxnSpPr>
      <xdr:spPr>
        <a:xfrm>
          <a:off x="13893800" y="10063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8445"/>
    <xdr:sp macro="" textlink="">
      <xdr:nvSpPr>
        <xdr:cNvPr id="261" name="テキスト ボックス 260"/>
        <xdr:cNvSpPr txBox="1"/>
      </xdr:nvSpPr>
      <xdr:spPr>
        <a:xfrm>
          <a:off x="1440180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119380</xdr:rowOff>
    </xdr:from>
    <xdr:to xmlns:xdr="http://schemas.openxmlformats.org/drawingml/2006/spreadsheetDrawing">
      <xdr:col>69</xdr:col>
      <xdr:colOff>92075</xdr:colOff>
      <xdr:row>58</xdr:row>
      <xdr:rowOff>165100</xdr:rowOff>
    </xdr:to>
    <xdr:cxnSp macro="">
      <xdr:nvCxnSpPr>
        <xdr:cNvPr id="262" name="直線コネクタ 261"/>
        <xdr:cNvCxnSpPr/>
      </xdr:nvCxnSpPr>
      <xdr:spPr>
        <a:xfrm flipV="1">
          <a:off x="13004800" y="10063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61365" cy="259080"/>
    <xdr:sp macro="" textlink="">
      <xdr:nvSpPr>
        <xdr:cNvPr id="264" name="テキスト ボックス 263"/>
        <xdr:cNvSpPr txBox="1"/>
      </xdr:nvSpPr>
      <xdr:spPr>
        <a:xfrm>
          <a:off x="13512800" y="958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xdr:rowOff>
    </xdr:from>
    <xdr:to xmlns:xdr="http://schemas.openxmlformats.org/drawingml/2006/spreadsheetDrawing">
      <xdr:col>82</xdr:col>
      <xdr:colOff>158750</xdr:colOff>
      <xdr:row>58</xdr:row>
      <xdr:rowOff>109220</xdr:rowOff>
    </xdr:to>
    <xdr:sp macro="" textlink="">
      <xdr:nvSpPr>
        <xdr:cNvPr id="272" name="楕円 271"/>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151130</xdr:rowOff>
    </xdr:from>
    <xdr:ext cx="762000" cy="259080"/>
    <xdr:sp macro="" textlink="">
      <xdr:nvSpPr>
        <xdr:cNvPr id="273" name="その他該当値テキスト"/>
        <xdr:cNvSpPr txBox="1"/>
      </xdr:nvSpPr>
      <xdr:spPr>
        <a:xfrm>
          <a:off x="165989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91440</xdr:rowOff>
    </xdr:from>
    <xdr:to xmlns:xdr="http://schemas.openxmlformats.org/drawingml/2006/spreadsheetDrawing">
      <xdr:col>78</xdr:col>
      <xdr:colOff>120650</xdr:colOff>
      <xdr:row>59</xdr:row>
      <xdr:rowOff>21590</xdr:rowOff>
    </xdr:to>
    <xdr:sp macro="" textlink="">
      <xdr:nvSpPr>
        <xdr:cNvPr id="274" name="楕円 273"/>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6350</xdr:rowOff>
    </xdr:from>
    <xdr:ext cx="736600" cy="258445"/>
    <xdr:sp macro="" textlink="">
      <xdr:nvSpPr>
        <xdr:cNvPr id="275" name="テキスト ボックス 274"/>
        <xdr:cNvSpPr txBox="1"/>
      </xdr:nvSpPr>
      <xdr:spPr>
        <a:xfrm>
          <a:off x="15290800" y="10121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68580</xdr:rowOff>
    </xdr:from>
    <xdr:to xmlns:xdr="http://schemas.openxmlformats.org/drawingml/2006/spreadsheetDrawing">
      <xdr:col>74</xdr:col>
      <xdr:colOff>31750</xdr:colOff>
      <xdr:row>58</xdr:row>
      <xdr:rowOff>170180</xdr:rowOff>
    </xdr:to>
    <xdr:sp macro="" textlink="">
      <xdr:nvSpPr>
        <xdr:cNvPr id="276" name="楕円 275"/>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154940</xdr:rowOff>
    </xdr:from>
    <xdr:ext cx="762000" cy="258445"/>
    <xdr:sp macro="" textlink="">
      <xdr:nvSpPr>
        <xdr:cNvPr id="277" name="テキスト ボックス 276"/>
        <xdr:cNvSpPr txBox="1"/>
      </xdr:nvSpPr>
      <xdr:spPr>
        <a:xfrm>
          <a:off x="14401800" y="1009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68580</xdr:rowOff>
    </xdr:from>
    <xdr:to xmlns:xdr="http://schemas.openxmlformats.org/drawingml/2006/spreadsheetDrawing">
      <xdr:col>69</xdr:col>
      <xdr:colOff>142875</xdr:colOff>
      <xdr:row>58</xdr:row>
      <xdr:rowOff>170180</xdr:rowOff>
    </xdr:to>
    <xdr:sp macro="" textlink="">
      <xdr:nvSpPr>
        <xdr:cNvPr id="278" name="楕円 277"/>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154940</xdr:rowOff>
    </xdr:from>
    <xdr:ext cx="761365" cy="258445"/>
    <xdr:sp macro="" textlink="">
      <xdr:nvSpPr>
        <xdr:cNvPr id="279" name="テキスト ボックス 278"/>
        <xdr:cNvSpPr txBox="1"/>
      </xdr:nvSpPr>
      <xdr:spPr>
        <a:xfrm>
          <a:off x="13512800" y="10099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80" name="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29210</xdr:rowOff>
    </xdr:from>
    <xdr:ext cx="762000" cy="258445"/>
    <xdr:sp macro="" textlink="">
      <xdr:nvSpPr>
        <xdr:cNvPr id="281" name="テキスト ボックス 280"/>
        <xdr:cNvSpPr txBox="1"/>
      </xdr:nvSpPr>
      <xdr:spPr>
        <a:xfrm>
          <a:off x="126238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類似団体平均を下回っており、前年度と比べポイントの増減はないが、一組への負担金の増額など決算額については増加している。</a:t>
          </a:r>
        </a:p>
        <a:p>
          <a:r>
            <a:rPr kumimoji="1" lang="ja-JP" altLang="en-US" sz="1300">
              <a:latin typeface="ＭＳ Ｐゴシック"/>
              <a:ea typeface="ＭＳ Ｐゴシック"/>
            </a:rPr>
            <a:t>　各種団体等への補助交付金については、緊急性や必要性が低い補助金等については見直しや廃止を含め検討する。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52070</xdr:rowOff>
    </xdr:from>
    <xdr:to xmlns:xdr="http://schemas.openxmlformats.org/drawingml/2006/spreadsheetDrawing">
      <xdr:col>82</xdr:col>
      <xdr:colOff>107950</xdr:colOff>
      <xdr:row>35</xdr:row>
      <xdr:rowOff>52070</xdr:rowOff>
    </xdr:to>
    <xdr:cxnSp macro="">
      <xdr:nvCxnSpPr>
        <xdr:cNvPr id="311" name="直線コネクタ 310"/>
        <xdr:cNvCxnSpPr/>
      </xdr:nvCxnSpPr>
      <xdr:spPr>
        <a:xfrm>
          <a:off x="15671800" y="605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52070</xdr:rowOff>
    </xdr:from>
    <xdr:to xmlns:xdr="http://schemas.openxmlformats.org/drawingml/2006/spreadsheetDrawing">
      <xdr:col>78</xdr:col>
      <xdr:colOff>69850</xdr:colOff>
      <xdr:row>35</xdr:row>
      <xdr:rowOff>52070</xdr:rowOff>
    </xdr:to>
    <xdr:cxnSp macro="">
      <xdr:nvCxnSpPr>
        <xdr:cNvPr id="314" name="直線コネクタ 313"/>
        <xdr:cNvCxnSpPr/>
      </xdr:nvCxnSpPr>
      <xdr:spPr>
        <a:xfrm>
          <a:off x="14782800" y="6052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42545</xdr:rowOff>
    </xdr:from>
    <xdr:to xmlns:xdr="http://schemas.openxmlformats.org/drawingml/2006/spreadsheetDrawing">
      <xdr:col>73</xdr:col>
      <xdr:colOff>180975</xdr:colOff>
      <xdr:row>35</xdr:row>
      <xdr:rowOff>52070</xdr:rowOff>
    </xdr:to>
    <xdr:cxnSp macro="">
      <xdr:nvCxnSpPr>
        <xdr:cNvPr id="317" name="直線コネクタ 316"/>
        <xdr:cNvCxnSpPr/>
      </xdr:nvCxnSpPr>
      <xdr:spPr>
        <a:xfrm>
          <a:off x="13893800" y="60432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8445"/>
    <xdr:sp macro="" textlink="">
      <xdr:nvSpPr>
        <xdr:cNvPr id="319" name="テキスト ボックス 318"/>
        <xdr:cNvSpPr txBox="1"/>
      </xdr:nvSpPr>
      <xdr:spPr>
        <a:xfrm>
          <a:off x="144018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24130</xdr:rowOff>
    </xdr:from>
    <xdr:to xmlns:xdr="http://schemas.openxmlformats.org/drawingml/2006/spreadsheetDrawing">
      <xdr:col>69</xdr:col>
      <xdr:colOff>92075</xdr:colOff>
      <xdr:row>35</xdr:row>
      <xdr:rowOff>42545</xdr:rowOff>
    </xdr:to>
    <xdr:cxnSp macro="">
      <xdr:nvCxnSpPr>
        <xdr:cNvPr id="320" name="直線コネクタ 319"/>
        <xdr:cNvCxnSpPr/>
      </xdr:nvCxnSpPr>
      <xdr:spPr>
        <a:xfrm>
          <a:off x="13004800" y="60248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61365" cy="258445"/>
    <xdr:sp macro="" textlink="">
      <xdr:nvSpPr>
        <xdr:cNvPr id="322" name="テキスト ボックス 321"/>
        <xdr:cNvSpPr txBox="1"/>
      </xdr:nvSpPr>
      <xdr:spPr>
        <a:xfrm>
          <a:off x="13512800" y="624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8445"/>
    <xdr:sp macro="" textlink="">
      <xdr:nvSpPr>
        <xdr:cNvPr id="324" name="テキスト ボックス 323"/>
        <xdr:cNvSpPr txBox="1"/>
      </xdr:nvSpPr>
      <xdr:spPr>
        <a:xfrm>
          <a:off x="12623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635</xdr:rowOff>
    </xdr:from>
    <xdr:to xmlns:xdr="http://schemas.openxmlformats.org/drawingml/2006/spreadsheetDrawing">
      <xdr:col>82</xdr:col>
      <xdr:colOff>158750</xdr:colOff>
      <xdr:row>35</xdr:row>
      <xdr:rowOff>102235</xdr:rowOff>
    </xdr:to>
    <xdr:sp macro="" textlink="">
      <xdr:nvSpPr>
        <xdr:cNvPr id="330" name="楕円 329"/>
        <xdr:cNvSpPr/>
      </xdr:nvSpPr>
      <xdr:spPr>
        <a:xfrm>
          <a:off x="164592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17780</xdr:rowOff>
    </xdr:from>
    <xdr:ext cx="762000" cy="258445"/>
    <xdr:sp macro="" textlink="">
      <xdr:nvSpPr>
        <xdr:cNvPr id="331" name="補助費等該当値テキスト"/>
        <xdr:cNvSpPr txBox="1"/>
      </xdr:nvSpPr>
      <xdr:spPr>
        <a:xfrm>
          <a:off x="16598900" y="584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635</xdr:rowOff>
    </xdr:from>
    <xdr:to xmlns:xdr="http://schemas.openxmlformats.org/drawingml/2006/spreadsheetDrawing">
      <xdr:col>78</xdr:col>
      <xdr:colOff>120650</xdr:colOff>
      <xdr:row>35</xdr:row>
      <xdr:rowOff>102235</xdr:rowOff>
    </xdr:to>
    <xdr:sp macro="" textlink="">
      <xdr:nvSpPr>
        <xdr:cNvPr id="332" name="楕円 331"/>
        <xdr:cNvSpPr/>
      </xdr:nvSpPr>
      <xdr:spPr>
        <a:xfrm>
          <a:off x="15621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112395</xdr:rowOff>
    </xdr:from>
    <xdr:ext cx="736600" cy="258445"/>
    <xdr:sp macro="" textlink="">
      <xdr:nvSpPr>
        <xdr:cNvPr id="333" name="テキスト ボックス 332"/>
        <xdr:cNvSpPr txBox="1"/>
      </xdr:nvSpPr>
      <xdr:spPr>
        <a:xfrm>
          <a:off x="15290800" y="5770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635</xdr:rowOff>
    </xdr:from>
    <xdr:to xmlns:xdr="http://schemas.openxmlformats.org/drawingml/2006/spreadsheetDrawing">
      <xdr:col>74</xdr:col>
      <xdr:colOff>31750</xdr:colOff>
      <xdr:row>35</xdr:row>
      <xdr:rowOff>102235</xdr:rowOff>
    </xdr:to>
    <xdr:sp macro="" textlink="">
      <xdr:nvSpPr>
        <xdr:cNvPr id="334" name="楕円 333"/>
        <xdr:cNvSpPr/>
      </xdr:nvSpPr>
      <xdr:spPr>
        <a:xfrm>
          <a:off x="14732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112395</xdr:rowOff>
    </xdr:from>
    <xdr:ext cx="762000" cy="258445"/>
    <xdr:sp macro="" textlink="">
      <xdr:nvSpPr>
        <xdr:cNvPr id="335" name="テキスト ボックス 334"/>
        <xdr:cNvSpPr txBox="1"/>
      </xdr:nvSpPr>
      <xdr:spPr>
        <a:xfrm>
          <a:off x="14401800" y="577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163195</xdr:rowOff>
    </xdr:from>
    <xdr:to xmlns:xdr="http://schemas.openxmlformats.org/drawingml/2006/spreadsheetDrawing">
      <xdr:col>69</xdr:col>
      <xdr:colOff>142875</xdr:colOff>
      <xdr:row>35</xdr:row>
      <xdr:rowOff>93345</xdr:rowOff>
    </xdr:to>
    <xdr:sp macro="" textlink="">
      <xdr:nvSpPr>
        <xdr:cNvPr id="336" name="楕円 335"/>
        <xdr:cNvSpPr/>
      </xdr:nvSpPr>
      <xdr:spPr>
        <a:xfrm>
          <a:off x="13843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103505</xdr:rowOff>
    </xdr:from>
    <xdr:ext cx="761365" cy="259080"/>
    <xdr:sp macro="" textlink="">
      <xdr:nvSpPr>
        <xdr:cNvPr id="337" name="テキスト ボックス 336"/>
        <xdr:cNvSpPr txBox="1"/>
      </xdr:nvSpPr>
      <xdr:spPr>
        <a:xfrm>
          <a:off x="13512800" y="576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144780</xdr:rowOff>
    </xdr:from>
    <xdr:to xmlns:xdr="http://schemas.openxmlformats.org/drawingml/2006/spreadsheetDrawing">
      <xdr:col>65</xdr:col>
      <xdr:colOff>53975</xdr:colOff>
      <xdr:row>35</xdr:row>
      <xdr:rowOff>74930</xdr:rowOff>
    </xdr:to>
    <xdr:sp macro="" textlink="">
      <xdr:nvSpPr>
        <xdr:cNvPr id="338" name="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85090</xdr:rowOff>
    </xdr:from>
    <xdr:ext cx="762000" cy="259080"/>
    <xdr:sp macro="" textlink="">
      <xdr:nvSpPr>
        <xdr:cNvPr id="339" name="テキスト ボックス 338"/>
        <xdr:cNvSpPr txBox="1"/>
      </xdr:nvSpPr>
      <xdr:spPr>
        <a:xfrm>
          <a:off x="12623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ポイント減少したが、類似団体平均より高い状況が続いている。</a:t>
          </a:r>
        </a:p>
        <a:p>
          <a:r>
            <a:rPr kumimoji="1" lang="ja-JP" altLang="en-US" sz="1300">
              <a:latin typeface="ＭＳ Ｐゴシック"/>
              <a:ea typeface="ＭＳ Ｐゴシック"/>
            </a:rPr>
            <a:t>　ここ数年に実施した大規模事業の元金償還が主な原因で、今後は償還が完了する事業もある一方、新図書館や消防庁舎（分署）などの整備も控えているため、数年は高止まりの傾向が予想される。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88900</xdr:rowOff>
    </xdr:from>
    <xdr:to xmlns:xdr="http://schemas.openxmlformats.org/drawingml/2006/spreadsheetDrawing">
      <xdr:col>24</xdr:col>
      <xdr:colOff>25400</xdr:colOff>
      <xdr:row>75</xdr:row>
      <xdr:rowOff>90805</xdr:rowOff>
    </xdr:to>
    <xdr:cxnSp macro="">
      <xdr:nvCxnSpPr>
        <xdr:cNvPr id="371" name="直線コネクタ 370"/>
        <xdr:cNvCxnSpPr/>
      </xdr:nvCxnSpPr>
      <xdr:spPr>
        <a:xfrm flipV="1">
          <a:off x="3987800" y="12947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71755</xdr:rowOff>
    </xdr:from>
    <xdr:to xmlns:xdr="http://schemas.openxmlformats.org/drawingml/2006/spreadsheetDrawing">
      <xdr:col>19</xdr:col>
      <xdr:colOff>187325</xdr:colOff>
      <xdr:row>75</xdr:row>
      <xdr:rowOff>90805</xdr:rowOff>
    </xdr:to>
    <xdr:cxnSp macro="">
      <xdr:nvCxnSpPr>
        <xdr:cNvPr id="374" name="直線コネクタ 373"/>
        <xdr:cNvCxnSpPr/>
      </xdr:nvCxnSpPr>
      <xdr:spPr>
        <a:xfrm>
          <a:off x="3098800" y="129305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5965" cy="258445"/>
    <xdr:sp macro="" textlink="">
      <xdr:nvSpPr>
        <xdr:cNvPr id="376" name="テキスト ボックス 375"/>
        <xdr:cNvSpPr txBox="1"/>
      </xdr:nvSpPr>
      <xdr:spPr>
        <a:xfrm>
          <a:off x="3606800" y="12593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56515</xdr:rowOff>
    </xdr:from>
    <xdr:to xmlns:xdr="http://schemas.openxmlformats.org/drawingml/2006/spreadsheetDrawing">
      <xdr:col>15</xdr:col>
      <xdr:colOff>98425</xdr:colOff>
      <xdr:row>75</xdr:row>
      <xdr:rowOff>71755</xdr:rowOff>
    </xdr:to>
    <xdr:cxnSp macro="">
      <xdr:nvCxnSpPr>
        <xdr:cNvPr id="377" name="直線コネクタ 376"/>
        <xdr:cNvCxnSpPr/>
      </xdr:nvCxnSpPr>
      <xdr:spPr>
        <a:xfrm>
          <a:off x="2209800" y="129152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16510</xdr:rowOff>
    </xdr:from>
    <xdr:to xmlns:xdr="http://schemas.openxmlformats.org/drawingml/2006/spreadsheetDrawing">
      <xdr:col>11</xdr:col>
      <xdr:colOff>9525</xdr:colOff>
      <xdr:row>75</xdr:row>
      <xdr:rowOff>56515</xdr:rowOff>
    </xdr:to>
    <xdr:cxnSp macro="">
      <xdr:nvCxnSpPr>
        <xdr:cNvPr id="380" name="直線コネクタ 379"/>
        <xdr:cNvCxnSpPr/>
      </xdr:nvCxnSpPr>
      <xdr:spPr>
        <a:xfrm>
          <a:off x="1320800" y="128752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61365" cy="259080"/>
    <xdr:sp macro="" textlink="">
      <xdr:nvSpPr>
        <xdr:cNvPr id="382" name="テキスト ボックス 381"/>
        <xdr:cNvSpPr txBox="1"/>
      </xdr:nvSpPr>
      <xdr:spPr>
        <a:xfrm>
          <a:off x="1828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61365" cy="259080"/>
    <xdr:sp macro="" textlink="">
      <xdr:nvSpPr>
        <xdr:cNvPr id="384" name="テキスト ボックス 383"/>
        <xdr:cNvSpPr txBox="1"/>
      </xdr:nvSpPr>
      <xdr:spPr>
        <a:xfrm>
          <a:off x="939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38100</xdr:rowOff>
    </xdr:from>
    <xdr:to xmlns:xdr="http://schemas.openxmlformats.org/drawingml/2006/spreadsheetDrawing">
      <xdr:col>24</xdr:col>
      <xdr:colOff>76200</xdr:colOff>
      <xdr:row>75</xdr:row>
      <xdr:rowOff>139700</xdr:rowOff>
    </xdr:to>
    <xdr:sp macro="" textlink="">
      <xdr:nvSpPr>
        <xdr:cNvPr id="390" name="楕円 389"/>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10160</xdr:rowOff>
    </xdr:from>
    <xdr:ext cx="762000" cy="259080"/>
    <xdr:sp macro="" textlink="">
      <xdr:nvSpPr>
        <xdr:cNvPr id="391" name="公債費該当値テキスト"/>
        <xdr:cNvSpPr txBox="1"/>
      </xdr:nvSpPr>
      <xdr:spPr>
        <a:xfrm>
          <a:off x="4914900" y="12868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40640</xdr:rowOff>
    </xdr:from>
    <xdr:to xmlns:xdr="http://schemas.openxmlformats.org/drawingml/2006/spreadsheetDrawing">
      <xdr:col>20</xdr:col>
      <xdr:colOff>38100</xdr:colOff>
      <xdr:row>75</xdr:row>
      <xdr:rowOff>141605</xdr:rowOff>
    </xdr:to>
    <xdr:sp macro="" textlink="">
      <xdr:nvSpPr>
        <xdr:cNvPr id="392" name="楕円 391"/>
        <xdr:cNvSpPr/>
      </xdr:nvSpPr>
      <xdr:spPr>
        <a:xfrm>
          <a:off x="39370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126365</xdr:rowOff>
    </xdr:from>
    <xdr:ext cx="735965" cy="259080"/>
    <xdr:sp macro="" textlink="">
      <xdr:nvSpPr>
        <xdr:cNvPr id="393" name="テキスト ボックス 392"/>
        <xdr:cNvSpPr txBox="1"/>
      </xdr:nvSpPr>
      <xdr:spPr>
        <a:xfrm>
          <a:off x="3606800" y="12985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20955</xdr:rowOff>
    </xdr:from>
    <xdr:to xmlns:xdr="http://schemas.openxmlformats.org/drawingml/2006/spreadsheetDrawing">
      <xdr:col>15</xdr:col>
      <xdr:colOff>149225</xdr:colOff>
      <xdr:row>75</xdr:row>
      <xdr:rowOff>122555</xdr:rowOff>
    </xdr:to>
    <xdr:sp macro="" textlink="">
      <xdr:nvSpPr>
        <xdr:cNvPr id="394" name="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107315</xdr:rowOff>
    </xdr:from>
    <xdr:ext cx="762000" cy="259080"/>
    <xdr:sp macro="" textlink="">
      <xdr:nvSpPr>
        <xdr:cNvPr id="395" name="テキスト ボックス 394"/>
        <xdr:cNvSpPr txBox="1"/>
      </xdr:nvSpPr>
      <xdr:spPr>
        <a:xfrm>
          <a:off x="2717800" y="1296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6350</xdr:rowOff>
    </xdr:from>
    <xdr:to xmlns:xdr="http://schemas.openxmlformats.org/drawingml/2006/spreadsheetDrawing">
      <xdr:col>11</xdr:col>
      <xdr:colOff>60325</xdr:colOff>
      <xdr:row>75</xdr:row>
      <xdr:rowOff>107315</xdr:rowOff>
    </xdr:to>
    <xdr:sp macro="" textlink="">
      <xdr:nvSpPr>
        <xdr:cNvPr id="396" name="楕円 395"/>
        <xdr:cNvSpPr/>
      </xdr:nvSpPr>
      <xdr:spPr>
        <a:xfrm>
          <a:off x="21590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92075</xdr:rowOff>
    </xdr:from>
    <xdr:ext cx="761365" cy="259080"/>
    <xdr:sp macro="" textlink="">
      <xdr:nvSpPr>
        <xdr:cNvPr id="397" name="テキスト ボックス 396"/>
        <xdr:cNvSpPr txBox="1"/>
      </xdr:nvSpPr>
      <xdr:spPr>
        <a:xfrm>
          <a:off x="1828800" y="12950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98" name="楕円 397"/>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61365" cy="258445"/>
    <xdr:sp macro="" textlink="">
      <xdr:nvSpPr>
        <xdr:cNvPr id="399" name="テキスト ボックス 398"/>
        <xdr:cNvSpPr txBox="1"/>
      </xdr:nvSpPr>
      <xdr:spPr>
        <a:xfrm>
          <a:off x="939800" y="12593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類似団体平均値を上回っているが、昨年度と比べて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　今後も各分析欄に記載した取組を実施し、改善を目指す。</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31115</xdr:rowOff>
    </xdr:from>
    <xdr:to xmlns:xdr="http://schemas.openxmlformats.org/drawingml/2006/spreadsheetDrawing">
      <xdr:col>82</xdr:col>
      <xdr:colOff>107950</xdr:colOff>
      <xdr:row>78</xdr:row>
      <xdr:rowOff>53975</xdr:rowOff>
    </xdr:to>
    <xdr:cxnSp macro="">
      <xdr:nvCxnSpPr>
        <xdr:cNvPr id="430" name="直線コネクタ 429"/>
        <xdr:cNvCxnSpPr/>
      </xdr:nvCxnSpPr>
      <xdr:spPr>
        <a:xfrm flipV="1">
          <a:off x="15671800" y="134042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53975</xdr:rowOff>
    </xdr:from>
    <xdr:to xmlns:xdr="http://schemas.openxmlformats.org/drawingml/2006/spreadsheetDrawing">
      <xdr:col>78</xdr:col>
      <xdr:colOff>69850</xdr:colOff>
      <xdr:row>78</xdr:row>
      <xdr:rowOff>53975</xdr:rowOff>
    </xdr:to>
    <xdr:cxnSp macro="">
      <xdr:nvCxnSpPr>
        <xdr:cNvPr id="433" name="直線コネクタ 432"/>
        <xdr:cNvCxnSpPr/>
      </xdr:nvCxnSpPr>
      <xdr:spPr>
        <a:xfrm>
          <a:off x="14782800" y="13427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8445"/>
    <xdr:sp macro="" textlink="">
      <xdr:nvSpPr>
        <xdr:cNvPr id="435" name="テキスト ボックス 434"/>
        <xdr:cNvSpPr txBox="1"/>
      </xdr:nvSpPr>
      <xdr:spPr>
        <a:xfrm>
          <a:off x="15290800" y="12934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111125</xdr:rowOff>
    </xdr:from>
    <xdr:to xmlns:xdr="http://schemas.openxmlformats.org/drawingml/2006/spreadsheetDrawing">
      <xdr:col>73</xdr:col>
      <xdr:colOff>180975</xdr:colOff>
      <xdr:row>78</xdr:row>
      <xdr:rowOff>53975</xdr:rowOff>
    </xdr:to>
    <xdr:cxnSp macro="">
      <xdr:nvCxnSpPr>
        <xdr:cNvPr id="436" name="直線コネクタ 435"/>
        <xdr:cNvCxnSpPr/>
      </xdr:nvCxnSpPr>
      <xdr:spPr>
        <a:xfrm>
          <a:off x="13893800" y="133127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8445"/>
    <xdr:sp macro="" textlink="">
      <xdr:nvSpPr>
        <xdr:cNvPr id="438" name="テキスト ボックス 437"/>
        <xdr:cNvSpPr txBox="1"/>
      </xdr:nvSpPr>
      <xdr:spPr>
        <a:xfrm>
          <a:off x="14401800" y="12889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168275</xdr:rowOff>
    </xdr:from>
    <xdr:to xmlns:xdr="http://schemas.openxmlformats.org/drawingml/2006/spreadsheetDrawing">
      <xdr:col>69</xdr:col>
      <xdr:colOff>92075</xdr:colOff>
      <xdr:row>77</xdr:row>
      <xdr:rowOff>111125</xdr:rowOff>
    </xdr:to>
    <xdr:cxnSp macro="">
      <xdr:nvCxnSpPr>
        <xdr:cNvPr id="439" name="直線コネクタ 438"/>
        <xdr:cNvCxnSpPr/>
      </xdr:nvCxnSpPr>
      <xdr:spPr>
        <a:xfrm>
          <a:off x="13004800" y="131984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142240</xdr:rowOff>
    </xdr:from>
    <xdr:ext cx="761365" cy="259080"/>
    <xdr:sp macro="" textlink="">
      <xdr:nvSpPr>
        <xdr:cNvPr id="441" name="テキスト ボックス 440"/>
        <xdr:cNvSpPr txBox="1"/>
      </xdr:nvSpPr>
      <xdr:spPr>
        <a:xfrm>
          <a:off x="13512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151765</xdr:rowOff>
    </xdr:from>
    <xdr:to xmlns:xdr="http://schemas.openxmlformats.org/drawingml/2006/spreadsheetDrawing">
      <xdr:col>82</xdr:col>
      <xdr:colOff>158750</xdr:colOff>
      <xdr:row>78</xdr:row>
      <xdr:rowOff>81915</xdr:rowOff>
    </xdr:to>
    <xdr:sp macro="" textlink="">
      <xdr:nvSpPr>
        <xdr:cNvPr id="449" name="楕円 448"/>
        <xdr:cNvSpPr/>
      </xdr:nvSpPr>
      <xdr:spPr>
        <a:xfrm>
          <a:off x="164592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123825</xdr:rowOff>
    </xdr:from>
    <xdr:ext cx="762000" cy="258445"/>
    <xdr:sp macro="" textlink="">
      <xdr:nvSpPr>
        <xdr:cNvPr id="450" name="公債費以外該当値テキスト"/>
        <xdr:cNvSpPr txBox="1"/>
      </xdr:nvSpPr>
      <xdr:spPr>
        <a:xfrm>
          <a:off x="16598900" y="1332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51" name="楕円 450"/>
        <xdr:cNvSpPr/>
      </xdr:nvSpPr>
      <xdr:spPr>
        <a:xfrm>
          <a:off x="15621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89535</xdr:rowOff>
    </xdr:from>
    <xdr:ext cx="736600" cy="258445"/>
    <xdr:sp macro="" textlink="">
      <xdr:nvSpPr>
        <xdr:cNvPr id="452" name="テキスト ボックス 451"/>
        <xdr:cNvSpPr txBox="1"/>
      </xdr:nvSpPr>
      <xdr:spPr>
        <a:xfrm>
          <a:off x="15290800" y="13462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3175</xdr:rowOff>
    </xdr:from>
    <xdr:to xmlns:xdr="http://schemas.openxmlformats.org/drawingml/2006/spreadsheetDrawing">
      <xdr:col>74</xdr:col>
      <xdr:colOff>31750</xdr:colOff>
      <xdr:row>78</xdr:row>
      <xdr:rowOff>104775</xdr:rowOff>
    </xdr:to>
    <xdr:sp macro="" textlink="">
      <xdr:nvSpPr>
        <xdr:cNvPr id="453" name="楕円 452"/>
        <xdr:cNvSpPr/>
      </xdr:nvSpPr>
      <xdr:spPr>
        <a:xfrm>
          <a:off x="14732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89535</xdr:rowOff>
    </xdr:from>
    <xdr:ext cx="762000" cy="258445"/>
    <xdr:sp macro="" textlink="">
      <xdr:nvSpPr>
        <xdr:cNvPr id="454" name="テキスト ボックス 453"/>
        <xdr:cNvSpPr txBox="1"/>
      </xdr:nvSpPr>
      <xdr:spPr>
        <a:xfrm>
          <a:off x="14401800" y="13462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60325</xdr:rowOff>
    </xdr:from>
    <xdr:to xmlns:xdr="http://schemas.openxmlformats.org/drawingml/2006/spreadsheetDrawing">
      <xdr:col>69</xdr:col>
      <xdr:colOff>142875</xdr:colOff>
      <xdr:row>77</xdr:row>
      <xdr:rowOff>161925</xdr:rowOff>
    </xdr:to>
    <xdr:sp macro="" textlink="">
      <xdr:nvSpPr>
        <xdr:cNvPr id="455" name="楕円 454"/>
        <xdr:cNvSpPr/>
      </xdr:nvSpPr>
      <xdr:spPr>
        <a:xfrm>
          <a:off x="13843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146685</xdr:rowOff>
    </xdr:from>
    <xdr:ext cx="761365" cy="258445"/>
    <xdr:sp macro="" textlink="">
      <xdr:nvSpPr>
        <xdr:cNvPr id="456" name="テキスト ボックス 455"/>
        <xdr:cNvSpPr txBox="1"/>
      </xdr:nvSpPr>
      <xdr:spPr>
        <a:xfrm>
          <a:off x="13512800" y="13348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57" name="楕円 456"/>
        <xdr:cNvSpPr/>
      </xdr:nvSpPr>
      <xdr:spPr>
        <a:xfrm>
          <a:off x="12954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8445"/>
    <xdr:sp macro="" textlink="">
      <xdr:nvSpPr>
        <xdr:cNvPr id="458" name="テキスト ボックス 457"/>
        <xdr:cNvSpPr txBox="1"/>
      </xdr:nvSpPr>
      <xdr:spPr>
        <a:xfrm>
          <a:off x="1262380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130810</xdr:rowOff>
    </xdr:from>
    <xdr:to xmlns:xdr="http://schemas.openxmlformats.org/drawingml/2006/spreadsheetDrawing">
      <xdr:col>29</xdr:col>
      <xdr:colOff>127000</xdr:colOff>
      <xdr:row>15</xdr:row>
      <xdr:rowOff>162560</xdr:rowOff>
    </xdr:to>
    <xdr:cxnSp macro="">
      <xdr:nvCxnSpPr>
        <xdr:cNvPr id="50" name="直線コネクタ 49"/>
        <xdr:cNvCxnSpPr/>
      </xdr:nvCxnSpPr>
      <xdr:spPr>
        <a:xfrm flipV="1">
          <a:off x="5003800" y="275018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61365" cy="258445"/>
    <xdr:sp macro="" textlink="">
      <xdr:nvSpPr>
        <xdr:cNvPr id="51" name="人口1人当たり決算額の推移平均値テキスト130"/>
        <xdr:cNvSpPr txBox="1"/>
      </xdr:nvSpPr>
      <xdr:spPr>
        <a:xfrm>
          <a:off x="5740400" y="2877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162560</xdr:rowOff>
    </xdr:from>
    <xdr:to xmlns:xdr="http://schemas.openxmlformats.org/drawingml/2006/spreadsheetDrawing">
      <xdr:col>26</xdr:col>
      <xdr:colOff>50800</xdr:colOff>
      <xdr:row>16</xdr:row>
      <xdr:rowOff>2540</xdr:rowOff>
    </xdr:to>
    <xdr:cxnSp macro="">
      <xdr:nvCxnSpPr>
        <xdr:cNvPr id="53" name="直線コネクタ 52"/>
        <xdr:cNvCxnSpPr/>
      </xdr:nvCxnSpPr>
      <xdr:spPr>
        <a:xfrm flipV="1">
          <a:off x="4305300" y="278193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2540</xdr:rowOff>
    </xdr:from>
    <xdr:to xmlns:xdr="http://schemas.openxmlformats.org/drawingml/2006/spreadsheetDrawing">
      <xdr:col>22</xdr:col>
      <xdr:colOff>114300</xdr:colOff>
      <xdr:row>16</xdr:row>
      <xdr:rowOff>47625</xdr:rowOff>
    </xdr:to>
    <xdr:cxnSp macro="">
      <xdr:nvCxnSpPr>
        <xdr:cNvPr id="56" name="直線コネクタ 55"/>
        <xdr:cNvCxnSpPr/>
      </xdr:nvCxnSpPr>
      <xdr:spPr>
        <a:xfrm flipV="1">
          <a:off x="3606800" y="279336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8445"/>
    <xdr:sp macro="" textlink="">
      <xdr:nvSpPr>
        <xdr:cNvPr id="58" name="テキスト ボックス 57"/>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47625</xdr:rowOff>
    </xdr:from>
    <xdr:to xmlns:xdr="http://schemas.openxmlformats.org/drawingml/2006/spreadsheetDrawing">
      <xdr:col>18</xdr:col>
      <xdr:colOff>177800</xdr:colOff>
      <xdr:row>16</xdr:row>
      <xdr:rowOff>63500</xdr:rowOff>
    </xdr:to>
    <xdr:cxnSp macro="">
      <xdr:nvCxnSpPr>
        <xdr:cNvPr id="59" name="直線コネクタ 58"/>
        <xdr:cNvCxnSpPr/>
      </xdr:nvCxnSpPr>
      <xdr:spPr>
        <a:xfrm flipV="1">
          <a:off x="2908300" y="283845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8445"/>
    <xdr:sp macro="" textlink="">
      <xdr:nvSpPr>
        <xdr:cNvPr id="61" name="テキスト ボックス 60"/>
        <xdr:cNvSpPr txBox="1"/>
      </xdr:nvSpPr>
      <xdr:spPr>
        <a:xfrm>
          <a:off x="32258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80010</xdr:rowOff>
    </xdr:from>
    <xdr:to xmlns:xdr="http://schemas.openxmlformats.org/drawingml/2006/spreadsheetDrawing">
      <xdr:col>29</xdr:col>
      <xdr:colOff>177800</xdr:colOff>
      <xdr:row>16</xdr:row>
      <xdr:rowOff>10160</xdr:rowOff>
    </xdr:to>
    <xdr:sp macro="" textlink="">
      <xdr:nvSpPr>
        <xdr:cNvPr id="69" name="楕円 68"/>
        <xdr:cNvSpPr/>
      </xdr:nvSpPr>
      <xdr:spPr>
        <a:xfrm>
          <a:off x="5600700" y="26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96520</xdr:rowOff>
    </xdr:from>
    <xdr:ext cx="761365" cy="259080"/>
    <xdr:sp macro="" textlink="">
      <xdr:nvSpPr>
        <xdr:cNvPr id="70" name="人口1人当たり決算額の推移該当値テキスト130"/>
        <xdr:cNvSpPr txBox="1"/>
      </xdr:nvSpPr>
      <xdr:spPr>
        <a:xfrm>
          <a:off x="5740400" y="2544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111760</xdr:rowOff>
    </xdr:from>
    <xdr:to xmlns:xdr="http://schemas.openxmlformats.org/drawingml/2006/spreadsheetDrawing">
      <xdr:col>26</xdr:col>
      <xdr:colOff>101600</xdr:colOff>
      <xdr:row>16</xdr:row>
      <xdr:rowOff>41910</xdr:rowOff>
    </xdr:to>
    <xdr:sp macro="" textlink="">
      <xdr:nvSpPr>
        <xdr:cNvPr id="71" name="楕円 70"/>
        <xdr:cNvSpPr/>
      </xdr:nvSpPr>
      <xdr:spPr>
        <a:xfrm>
          <a:off x="4953000" y="273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52070</xdr:rowOff>
    </xdr:from>
    <xdr:ext cx="736600" cy="258445"/>
    <xdr:sp macro="" textlink="">
      <xdr:nvSpPr>
        <xdr:cNvPr id="72" name="テキスト ボックス 71"/>
        <xdr:cNvSpPr txBox="1"/>
      </xdr:nvSpPr>
      <xdr:spPr>
        <a:xfrm>
          <a:off x="4622800" y="2499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123190</xdr:rowOff>
    </xdr:from>
    <xdr:to xmlns:xdr="http://schemas.openxmlformats.org/drawingml/2006/spreadsheetDrawing">
      <xdr:col>22</xdr:col>
      <xdr:colOff>165100</xdr:colOff>
      <xdr:row>16</xdr:row>
      <xdr:rowOff>53340</xdr:rowOff>
    </xdr:to>
    <xdr:sp macro="" textlink="">
      <xdr:nvSpPr>
        <xdr:cNvPr id="73" name="楕円 72"/>
        <xdr:cNvSpPr/>
      </xdr:nvSpPr>
      <xdr:spPr>
        <a:xfrm>
          <a:off x="4254500" y="274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63500</xdr:rowOff>
    </xdr:from>
    <xdr:ext cx="762000" cy="258445"/>
    <xdr:sp macro="" textlink="">
      <xdr:nvSpPr>
        <xdr:cNvPr id="74" name="テキスト ボックス 73"/>
        <xdr:cNvSpPr txBox="1"/>
      </xdr:nvSpPr>
      <xdr:spPr>
        <a:xfrm>
          <a:off x="3924300" y="2511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168275</xdr:rowOff>
    </xdr:from>
    <xdr:to xmlns:xdr="http://schemas.openxmlformats.org/drawingml/2006/spreadsheetDrawing">
      <xdr:col>19</xdr:col>
      <xdr:colOff>38100</xdr:colOff>
      <xdr:row>16</xdr:row>
      <xdr:rowOff>98425</xdr:rowOff>
    </xdr:to>
    <xdr:sp macro="" textlink="">
      <xdr:nvSpPr>
        <xdr:cNvPr id="75" name="楕円 74"/>
        <xdr:cNvSpPr/>
      </xdr:nvSpPr>
      <xdr:spPr>
        <a:xfrm>
          <a:off x="3556000" y="278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109220</xdr:rowOff>
    </xdr:from>
    <xdr:ext cx="762000" cy="258445"/>
    <xdr:sp macro="" textlink="">
      <xdr:nvSpPr>
        <xdr:cNvPr id="76" name="テキスト ボックス 75"/>
        <xdr:cNvSpPr txBox="1"/>
      </xdr:nvSpPr>
      <xdr:spPr>
        <a:xfrm>
          <a:off x="3225800" y="255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12065</xdr:rowOff>
    </xdr:from>
    <xdr:to xmlns:xdr="http://schemas.openxmlformats.org/drawingml/2006/spreadsheetDrawing">
      <xdr:col>15</xdr:col>
      <xdr:colOff>101600</xdr:colOff>
      <xdr:row>16</xdr:row>
      <xdr:rowOff>113665</xdr:rowOff>
    </xdr:to>
    <xdr:sp macro="" textlink="">
      <xdr:nvSpPr>
        <xdr:cNvPr id="77" name="楕円 76"/>
        <xdr:cNvSpPr/>
      </xdr:nvSpPr>
      <xdr:spPr>
        <a:xfrm>
          <a:off x="28575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123825</xdr:rowOff>
    </xdr:from>
    <xdr:ext cx="762000" cy="258445"/>
    <xdr:sp macro="" textlink="">
      <xdr:nvSpPr>
        <xdr:cNvPr id="78" name="テキスト ボックス 77"/>
        <xdr:cNvSpPr txBox="1"/>
      </xdr:nvSpPr>
      <xdr:spPr>
        <a:xfrm>
          <a:off x="2527300" y="257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311785</xdr:rowOff>
    </xdr:from>
    <xdr:to xmlns:xdr="http://schemas.openxmlformats.org/drawingml/2006/spreadsheetDrawing">
      <xdr:col>29</xdr:col>
      <xdr:colOff>127000</xdr:colOff>
      <xdr:row>37</xdr:row>
      <xdr:rowOff>323850</xdr:rowOff>
    </xdr:to>
    <xdr:cxnSp macro="">
      <xdr:nvCxnSpPr>
        <xdr:cNvPr id="112" name="直線コネクタ 111"/>
        <xdr:cNvCxnSpPr/>
      </xdr:nvCxnSpPr>
      <xdr:spPr>
        <a:xfrm flipV="1">
          <a:off x="5003800" y="743648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297180</xdr:rowOff>
    </xdr:from>
    <xdr:ext cx="761365" cy="259080"/>
    <xdr:sp macro="" textlink="">
      <xdr:nvSpPr>
        <xdr:cNvPr id="113" name="人口1人当たり決算額の推移平均値テキスト445"/>
        <xdr:cNvSpPr txBox="1"/>
      </xdr:nvSpPr>
      <xdr:spPr>
        <a:xfrm>
          <a:off x="5740400" y="7421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323850</xdr:rowOff>
    </xdr:from>
    <xdr:to xmlns:xdr="http://schemas.openxmlformats.org/drawingml/2006/spreadsheetDrawing">
      <xdr:col>26</xdr:col>
      <xdr:colOff>50800</xdr:colOff>
      <xdr:row>37</xdr:row>
      <xdr:rowOff>329565</xdr:rowOff>
    </xdr:to>
    <xdr:cxnSp macro="">
      <xdr:nvCxnSpPr>
        <xdr:cNvPr id="115" name="直線コネクタ 114"/>
        <xdr:cNvCxnSpPr/>
      </xdr:nvCxnSpPr>
      <xdr:spPr>
        <a:xfrm flipV="1">
          <a:off x="4305300" y="74485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329565</xdr:rowOff>
    </xdr:from>
    <xdr:to xmlns:xdr="http://schemas.openxmlformats.org/drawingml/2006/spreadsheetDrawing">
      <xdr:col>22</xdr:col>
      <xdr:colOff>114300</xdr:colOff>
      <xdr:row>37</xdr:row>
      <xdr:rowOff>334645</xdr:rowOff>
    </xdr:to>
    <xdr:cxnSp macro="">
      <xdr:nvCxnSpPr>
        <xdr:cNvPr id="118" name="直線コネクタ 117"/>
        <xdr:cNvCxnSpPr/>
      </xdr:nvCxnSpPr>
      <xdr:spPr>
        <a:xfrm flipV="1">
          <a:off x="3606800" y="745426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334645</xdr:rowOff>
    </xdr:from>
    <xdr:to xmlns:xdr="http://schemas.openxmlformats.org/drawingml/2006/spreadsheetDrawing">
      <xdr:col>18</xdr:col>
      <xdr:colOff>177800</xdr:colOff>
      <xdr:row>37</xdr:row>
      <xdr:rowOff>341630</xdr:rowOff>
    </xdr:to>
    <xdr:cxnSp macro="">
      <xdr:nvCxnSpPr>
        <xdr:cNvPr id="121" name="直線コネクタ 120"/>
        <xdr:cNvCxnSpPr/>
      </xdr:nvCxnSpPr>
      <xdr:spPr>
        <a:xfrm flipV="1">
          <a:off x="2908300" y="745934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262255</xdr:rowOff>
    </xdr:from>
    <xdr:to xmlns:xdr="http://schemas.openxmlformats.org/drawingml/2006/spreadsheetDrawing">
      <xdr:col>29</xdr:col>
      <xdr:colOff>177800</xdr:colOff>
      <xdr:row>38</xdr:row>
      <xdr:rowOff>20320</xdr:rowOff>
    </xdr:to>
    <xdr:sp macro="" textlink="">
      <xdr:nvSpPr>
        <xdr:cNvPr id="131" name="楕円 130"/>
        <xdr:cNvSpPr/>
      </xdr:nvSpPr>
      <xdr:spPr>
        <a:xfrm>
          <a:off x="5600700" y="7386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106045</xdr:rowOff>
    </xdr:from>
    <xdr:ext cx="761365" cy="259080"/>
    <xdr:sp macro="" textlink="">
      <xdr:nvSpPr>
        <xdr:cNvPr id="132" name="人口1人当たり決算額の推移該当値テキスト445"/>
        <xdr:cNvSpPr txBox="1"/>
      </xdr:nvSpPr>
      <xdr:spPr>
        <a:xfrm>
          <a:off x="5740400" y="7230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273050</xdr:rowOff>
    </xdr:from>
    <xdr:to xmlns:xdr="http://schemas.openxmlformats.org/drawingml/2006/spreadsheetDrawing">
      <xdr:col>26</xdr:col>
      <xdr:colOff>101600</xdr:colOff>
      <xdr:row>38</xdr:row>
      <xdr:rowOff>31750</xdr:rowOff>
    </xdr:to>
    <xdr:sp macro="" textlink="">
      <xdr:nvSpPr>
        <xdr:cNvPr id="133" name="楕円 132"/>
        <xdr:cNvSpPr/>
      </xdr:nvSpPr>
      <xdr:spPr>
        <a:xfrm>
          <a:off x="4953000" y="73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41910</xdr:rowOff>
    </xdr:from>
    <xdr:ext cx="736600" cy="257810"/>
    <xdr:sp macro="" textlink="">
      <xdr:nvSpPr>
        <xdr:cNvPr id="134" name="テキスト ボックス 133"/>
        <xdr:cNvSpPr txBox="1"/>
      </xdr:nvSpPr>
      <xdr:spPr>
        <a:xfrm>
          <a:off x="4622800" y="71666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35" name="楕円 134"/>
        <xdr:cNvSpPr/>
      </xdr:nvSpPr>
      <xdr:spPr>
        <a:xfrm>
          <a:off x="4254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36" name="テキスト ボックス 135"/>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42545</xdr:rowOff>
    </xdr:to>
    <xdr:sp macro="" textlink="">
      <xdr:nvSpPr>
        <xdr:cNvPr id="137" name="楕円 136"/>
        <xdr:cNvSpPr/>
      </xdr:nvSpPr>
      <xdr:spPr>
        <a:xfrm>
          <a:off x="35560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27305</xdr:rowOff>
    </xdr:from>
    <xdr:ext cx="762000" cy="258445"/>
    <xdr:sp macro="" textlink="">
      <xdr:nvSpPr>
        <xdr:cNvPr id="138" name="テキスト ボックス 137"/>
        <xdr:cNvSpPr txBox="1"/>
      </xdr:nvSpPr>
      <xdr:spPr>
        <a:xfrm>
          <a:off x="3225800" y="749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290195</xdr:rowOff>
    </xdr:from>
    <xdr:to xmlns:xdr="http://schemas.openxmlformats.org/drawingml/2006/spreadsheetDrawing">
      <xdr:col>15</xdr:col>
      <xdr:colOff>101600</xdr:colOff>
      <xdr:row>38</xdr:row>
      <xdr:rowOff>48895</xdr:rowOff>
    </xdr:to>
    <xdr:sp macro="" textlink="">
      <xdr:nvSpPr>
        <xdr:cNvPr id="139" name="楕円 138"/>
        <xdr:cNvSpPr/>
      </xdr:nvSpPr>
      <xdr:spPr>
        <a:xfrm>
          <a:off x="2857500" y="741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33655</xdr:rowOff>
    </xdr:from>
    <xdr:ext cx="762000" cy="259080"/>
    <xdr:sp macro="" textlink="">
      <xdr:nvSpPr>
        <xdr:cNvPr id="140" name="テキスト ボックス 139"/>
        <xdr:cNvSpPr txBox="1"/>
      </xdr:nvSpPr>
      <xdr:spPr>
        <a:xfrm>
          <a:off x="2527300" y="750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3175</xdr:rowOff>
    </xdr:from>
    <xdr:to xmlns:xdr="http://schemas.openxmlformats.org/drawingml/2006/spreadsheetDrawing">
      <xdr:col>24</xdr:col>
      <xdr:colOff>63500</xdr:colOff>
      <xdr:row>34</xdr:row>
      <xdr:rowOff>33020</xdr:rowOff>
    </xdr:to>
    <xdr:cxnSp macro="">
      <xdr:nvCxnSpPr>
        <xdr:cNvPr id="63" name="直線コネクタ 62"/>
        <xdr:cNvCxnSpPr/>
      </xdr:nvCxnSpPr>
      <xdr:spPr>
        <a:xfrm flipV="1">
          <a:off x="3797300" y="58324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8445"/>
    <xdr:sp macro="" textlink="">
      <xdr:nvSpPr>
        <xdr:cNvPr id="64" name="人件費平均値テキスト"/>
        <xdr:cNvSpPr txBox="1"/>
      </xdr:nvSpPr>
      <xdr:spPr>
        <a:xfrm>
          <a:off x="4686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33020</xdr:rowOff>
    </xdr:from>
    <xdr:to xmlns:xdr="http://schemas.openxmlformats.org/drawingml/2006/spreadsheetDrawing">
      <xdr:col>19</xdr:col>
      <xdr:colOff>177800</xdr:colOff>
      <xdr:row>34</xdr:row>
      <xdr:rowOff>63500</xdr:rowOff>
    </xdr:to>
    <xdr:cxnSp macro="">
      <xdr:nvCxnSpPr>
        <xdr:cNvPr id="66" name="直線コネクタ 65"/>
        <xdr:cNvCxnSpPr/>
      </xdr:nvCxnSpPr>
      <xdr:spPr>
        <a:xfrm flipV="1">
          <a:off x="2908300" y="5862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34035" cy="258445"/>
    <xdr:sp macro="" textlink="">
      <xdr:nvSpPr>
        <xdr:cNvPr id="68" name="テキスト ボックス 67"/>
        <xdr:cNvSpPr txBox="1"/>
      </xdr:nvSpPr>
      <xdr:spPr>
        <a:xfrm>
          <a:off x="3529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31115</xdr:rowOff>
    </xdr:from>
    <xdr:to xmlns:xdr="http://schemas.openxmlformats.org/drawingml/2006/spreadsheetDrawing">
      <xdr:col>15</xdr:col>
      <xdr:colOff>50800</xdr:colOff>
      <xdr:row>34</xdr:row>
      <xdr:rowOff>63500</xdr:rowOff>
    </xdr:to>
    <xdr:cxnSp macro="">
      <xdr:nvCxnSpPr>
        <xdr:cNvPr id="69" name="直線コネクタ 68"/>
        <xdr:cNvCxnSpPr/>
      </xdr:nvCxnSpPr>
      <xdr:spPr>
        <a:xfrm>
          <a:off x="2019300" y="5860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34035" cy="258445"/>
    <xdr:sp macro="" textlink="">
      <xdr:nvSpPr>
        <xdr:cNvPr id="71" name="テキスト ボックス 70"/>
        <xdr:cNvSpPr txBox="1"/>
      </xdr:nvSpPr>
      <xdr:spPr>
        <a:xfrm>
          <a:off x="2640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31115</xdr:rowOff>
    </xdr:from>
    <xdr:to xmlns:xdr="http://schemas.openxmlformats.org/drawingml/2006/spreadsheetDrawing">
      <xdr:col>10</xdr:col>
      <xdr:colOff>114300</xdr:colOff>
      <xdr:row>34</xdr:row>
      <xdr:rowOff>43180</xdr:rowOff>
    </xdr:to>
    <xdr:cxnSp macro="">
      <xdr:nvCxnSpPr>
        <xdr:cNvPr id="72" name="直線コネクタ 71"/>
        <xdr:cNvCxnSpPr/>
      </xdr:nvCxnSpPr>
      <xdr:spPr>
        <a:xfrm flipV="1">
          <a:off x="1130300" y="58604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34035" cy="259080"/>
    <xdr:sp macro="" textlink="">
      <xdr:nvSpPr>
        <xdr:cNvPr id="74" name="テキスト ボックス 73"/>
        <xdr:cNvSpPr txBox="1"/>
      </xdr:nvSpPr>
      <xdr:spPr>
        <a:xfrm>
          <a:off x="1751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123825</xdr:rowOff>
    </xdr:from>
    <xdr:to xmlns:xdr="http://schemas.openxmlformats.org/drawingml/2006/spreadsheetDrawing">
      <xdr:col>24</xdr:col>
      <xdr:colOff>114300</xdr:colOff>
      <xdr:row>34</xdr:row>
      <xdr:rowOff>53975</xdr:rowOff>
    </xdr:to>
    <xdr:sp macro="" textlink="">
      <xdr:nvSpPr>
        <xdr:cNvPr id="82" name="楕円 81"/>
        <xdr:cNvSpPr/>
      </xdr:nvSpPr>
      <xdr:spPr>
        <a:xfrm>
          <a:off x="45847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146685</xdr:rowOff>
    </xdr:from>
    <xdr:ext cx="598805" cy="258445"/>
    <xdr:sp macro="" textlink="">
      <xdr:nvSpPr>
        <xdr:cNvPr id="83" name="人件費該当値テキスト"/>
        <xdr:cNvSpPr txBox="1"/>
      </xdr:nvSpPr>
      <xdr:spPr>
        <a:xfrm>
          <a:off x="4686300" y="5633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153670</xdr:rowOff>
    </xdr:from>
    <xdr:to xmlns:xdr="http://schemas.openxmlformats.org/drawingml/2006/spreadsheetDrawing">
      <xdr:col>20</xdr:col>
      <xdr:colOff>38100</xdr:colOff>
      <xdr:row>34</xdr:row>
      <xdr:rowOff>83820</xdr:rowOff>
    </xdr:to>
    <xdr:sp macro="" textlink="">
      <xdr:nvSpPr>
        <xdr:cNvPr id="84" name="楕円 83"/>
        <xdr:cNvSpPr/>
      </xdr:nvSpPr>
      <xdr:spPr>
        <a:xfrm>
          <a:off x="3746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100330</xdr:rowOff>
    </xdr:from>
    <xdr:ext cx="598170" cy="258445"/>
    <xdr:sp macro="" textlink="">
      <xdr:nvSpPr>
        <xdr:cNvPr id="85" name="テキスト ボックス 84"/>
        <xdr:cNvSpPr txBox="1"/>
      </xdr:nvSpPr>
      <xdr:spPr>
        <a:xfrm>
          <a:off x="3497580" y="5586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12700</xdr:rowOff>
    </xdr:from>
    <xdr:to xmlns:xdr="http://schemas.openxmlformats.org/drawingml/2006/spreadsheetDrawing">
      <xdr:col>15</xdr:col>
      <xdr:colOff>101600</xdr:colOff>
      <xdr:row>34</xdr:row>
      <xdr:rowOff>114300</xdr:rowOff>
    </xdr:to>
    <xdr:sp macro="" textlink="">
      <xdr:nvSpPr>
        <xdr:cNvPr id="86" name="楕円 85"/>
        <xdr:cNvSpPr/>
      </xdr:nvSpPr>
      <xdr:spPr>
        <a:xfrm>
          <a:off x="2857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130810</xdr:rowOff>
    </xdr:from>
    <xdr:ext cx="598170" cy="259080"/>
    <xdr:sp macro="" textlink="">
      <xdr:nvSpPr>
        <xdr:cNvPr id="87" name="テキスト ボックス 86"/>
        <xdr:cNvSpPr txBox="1"/>
      </xdr:nvSpPr>
      <xdr:spPr>
        <a:xfrm>
          <a:off x="2608580" y="5617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151765</xdr:rowOff>
    </xdr:from>
    <xdr:to xmlns:xdr="http://schemas.openxmlformats.org/drawingml/2006/spreadsheetDrawing">
      <xdr:col>10</xdr:col>
      <xdr:colOff>165100</xdr:colOff>
      <xdr:row>34</xdr:row>
      <xdr:rowOff>81915</xdr:rowOff>
    </xdr:to>
    <xdr:sp macro="" textlink="">
      <xdr:nvSpPr>
        <xdr:cNvPr id="88" name="楕円 87"/>
        <xdr:cNvSpPr/>
      </xdr:nvSpPr>
      <xdr:spPr>
        <a:xfrm>
          <a:off x="196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98425</xdr:rowOff>
    </xdr:from>
    <xdr:ext cx="598170" cy="258445"/>
    <xdr:sp macro="" textlink="">
      <xdr:nvSpPr>
        <xdr:cNvPr id="89" name="テキスト ボックス 88"/>
        <xdr:cNvSpPr txBox="1"/>
      </xdr:nvSpPr>
      <xdr:spPr>
        <a:xfrm>
          <a:off x="1719580" y="5584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163830</xdr:rowOff>
    </xdr:from>
    <xdr:to xmlns:xdr="http://schemas.openxmlformats.org/drawingml/2006/spreadsheetDrawing">
      <xdr:col>6</xdr:col>
      <xdr:colOff>38100</xdr:colOff>
      <xdr:row>34</xdr:row>
      <xdr:rowOff>93980</xdr:rowOff>
    </xdr:to>
    <xdr:sp macro="" textlink="">
      <xdr:nvSpPr>
        <xdr:cNvPr id="90" name="楕円 89"/>
        <xdr:cNvSpPr/>
      </xdr:nvSpPr>
      <xdr:spPr>
        <a:xfrm>
          <a:off x="1079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110490</xdr:rowOff>
    </xdr:from>
    <xdr:ext cx="598170" cy="258445"/>
    <xdr:sp macro="" textlink="">
      <xdr:nvSpPr>
        <xdr:cNvPr id="91" name="テキスト ボックス 90"/>
        <xdr:cNvSpPr txBox="1"/>
      </xdr:nvSpPr>
      <xdr:spPr>
        <a:xfrm>
          <a:off x="830580" y="5596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6350</xdr:rowOff>
    </xdr:from>
    <xdr:to xmlns:xdr="http://schemas.openxmlformats.org/drawingml/2006/spreadsheetDrawing">
      <xdr:col>24</xdr:col>
      <xdr:colOff>63500</xdr:colOff>
      <xdr:row>56</xdr:row>
      <xdr:rowOff>18415</xdr:rowOff>
    </xdr:to>
    <xdr:cxnSp macro="">
      <xdr:nvCxnSpPr>
        <xdr:cNvPr id="118" name="直線コネクタ 117"/>
        <xdr:cNvCxnSpPr/>
      </xdr:nvCxnSpPr>
      <xdr:spPr>
        <a:xfrm flipV="1">
          <a:off x="3797300" y="96075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18415</xdr:rowOff>
    </xdr:from>
    <xdr:to xmlns:xdr="http://schemas.openxmlformats.org/drawingml/2006/spreadsheetDrawing">
      <xdr:col>19</xdr:col>
      <xdr:colOff>177800</xdr:colOff>
      <xdr:row>56</xdr:row>
      <xdr:rowOff>30480</xdr:rowOff>
    </xdr:to>
    <xdr:cxnSp macro="">
      <xdr:nvCxnSpPr>
        <xdr:cNvPr id="121" name="直線コネクタ 120"/>
        <xdr:cNvCxnSpPr/>
      </xdr:nvCxnSpPr>
      <xdr:spPr>
        <a:xfrm flipV="1">
          <a:off x="2908300" y="96196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34035" cy="258445"/>
    <xdr:sp macro="" textlink="">
      <xdr:nvSpPr>
        <xdr:cNvPr id="123" name="テキスト ボックス 122"/>
        <xdr:cNvSpPr txBox="1"/>
      </xdr:nvSpPr>
      <xdr:spPr>
        <a:xfrm>
          <a:off x="3529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30480</xdr:rowOff>
    </xdr:from>
    <xdr:to xmlns:xdr="http://schemas.openxmlformats.org/drawingml/2006/spreadsheetDrawing">
      <xdr:col>15</xdr:col>
      <xdr:colOff>50800</xdr:colOff>
      <xdr:row>56</xdr:row>
      <xdr:rowOff>67945</xdr:rowOff>
    </xdr:to>
    <xdr:cxnSp macro="">
      <xdr:nvCxnSpPr>
        <xdr:cNvPr id="124" name="直線コネクタ 123"/>
        <xdr:cNvCxnSpPr/>
      </xdr:nvCxnSpPr>
      <xdr:spPr>
        <a:xfrm flipV="1">
          <a:off x="2019300" y="9631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4035" cy="259080"/>
    <xdr:sp macro="" textlink="">
      <xdr:nvSpPr>
        <xdr:cNvPr id="126" name="テキスト ボックス 125"/>
        <xdr:cNvSpPr txBox="1"/>
      </xdr:nvSpPr>
      <xdr:spPr>
        <a:xfrm>
          <a:off x="2640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67945</xdr:rowOff>
    </xdr:from>
    <xdr:to xmlns:xdr="http://schemas.openxmlformats.org/drawingml/2006/spreadsheetDrawing">
      <xdr:col>10</xdr:col>
      <xdr:colOff>114300</xdr:colOff>
      <xdr:row>56</xdr:row>
      <xdr:rowOff>90170</xdr:rowOff>
    </xdr:to>
    <xdr:cxnSp macro="">
      <xdr:nvCxnSpPr>
        <xdr:cNvPr id="127" name="直線コネクタ 126"/>
        <xdr:cNvCxnSpPr/>
      </xdr:nvCxnSpPr>
      <xdr:spPr>
        <a:xfrm flipV="1">
          <a:off x="1130300" y="9669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34035" cy="258445"/>
    <xdr:sp macro="" textlink="">
      <xdr:nvSpPr>
        <xdr:cNvPr id="129" name="テキスト ボックス 128"/>
        <xdr:cNvSpPr txBox="1"/>
      </xdr:nvSpPr>
      <xdr:spPr>
        <a:xfrm>
          <a:off x="1751965" y="9780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33020</xdr:rowOff>
    </xdr:from>
    <xdr:ext cx="534035" cy="259080"/>
    <xdr:sp macro="" textlink="">
      <xdr:nvSpPr>
        <xdr:cNvPr id="131" name="テキスト ボックス 130"/>
        <xdr:cNvSpPr txBox="1"/>
      </xdr:nvSpPr>
      <xdr:spPr>
        <a:xfrm>
          <a:off x="86296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127000</xdr:rowOff>
    </xdr:from>
    <xdr:to xmlns:xdr="http://schemas.openxmlformats.org/drawingml/2006/spreadsheetDrawing">
      <xdr:col>24</xdr:col>
      <xdr:colOff>114300</xdr:colOff>
      <xdr:row>56</xdr:row>
      <xdr:rowOff>57150</xdr:rowOff>
    </xdr:to>
    <xdr:sp macro="" textlink="">
      <xdr:nvSpPr>
        <xdr:cNvPr id="137" name="楕円 136"/>
        <xdr:cNvSpPr/>
      </xdr:nvSpPr>
      <xdr:spPr>
        <a:xfrm>
          <a:off x="45847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598805" cy="259080"/>
    <xdr:sp macro="" textlink="">
      <xdr:nvSpPr>
        <xdr:cNvPr id="138" name="物件費該当値テキスト"/>
        <xdr:cNvSpPr txBox="1"/>
      </xdr:nvSpPr>
      <xdr:spPr>
        <a:xfrm>
          <a:off x="4686300" y="9408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139065</xdr:rowOff>
    </xdr:from>
    <xdr:to xmlns:xdr="http://schemas.openxmlformats.org/drawingml/2006/spreadsheetDrawing">
      <xdr:col>20</xdr:col>
      <xdr:colOff>38100</xdr:colOff>
      <xdr:row>56</xdr:row>
      <xdr:rowOff>69215</xdr:rowOff>
    </xdr:to>
    <xdr:sp macro="" textlink="">
      <xdr:nvSpPr>
        <xdr:cNvPr id="139" name="楕円 138"/>
        <xdr:cNvSpPr/>
      </xdr:nvSpPr>
      <xdr:spPr>
        <a:xfrm>
          <a:off x="37465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86360</xdr:rowOff>
    </xdr:from>
    <xdr:ext cx="598170" cy="258445"/>
    <xdr:sp macro="" textlink="">
      <xdr:nvSpPr>
        <xdr:cNvPr id="140" name="テキスト ボックス 139"/>
        <xdr:cNvSpPr txBox="1"/>
      </xdr:nvSpPr>
      <xdr:spPr>
        <a:xfrm>
          <a:off x="3497580" y="9344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151130</xdr:rowOff>
    </xdr:from>
    <xdr:to xmlns:xdr="http://schemas.openxmlformats.org/drawingml/2006/spreadsheetDrawing">
      <xdr:col>15</xdr:col>
      <xdr:colOff>101600</xdr:colOff>
      <xdr:row>56</xdr:row>
      <xdr:rowOff>81280</xdr:rowOff>
    </xdr:to>
    <xdr:sp macro="" textlink="">
      <xdr:nvSpPr>
        <xdr:cNvPr id="141" name="楕円 140"/>
        <xdr:cNvSpPr/>
      </xdr:nvSpPr>
      <xdr:spPr>
        <a:xfrm>
          <a:off x="2857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97790</xdr:rowOff>
    </xdr:from>
    <xdr:ext cx="534035" cy="258445"/>
    <xdr:sp macro="" textlink="">
      <xdr:nvSpPr>
        <xdr:cNvPr id="142" name="テキスト ボックス 141"/>
        <xdr:cNvSpPr txBox="1"/>
      </xdr:nvSpPr>
      <xdr:spPr>
        <a:xfrm>
          <a:off x="2640965" y="9356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17780</xdr:rowOff>
    </xdr:from>
    <xdr:to xmlns:xdr="http://schemas.openxmlformats.org/drawingml/2006/spreadsheetDrawing">
      <xdr:col>10</xdr:col>
      <xdr:colOff>165100</xdr:colOff>
      <xdr:row>56</xdr:row>
      <xdr:rowOff>118745</xdr:rowOff>
    </xdr:to>
    <xdr:sp macro="" textlink="">
      <xdr:nvSpPr>
        <xdr:cNvPr id="143" name="楕円 142"/>
        <xdr:cNvSpPr/>
      </xdr:nvSpPr>
      <xdr:spPr>
        <a:xfrm>
          <a:off x="1968500" y="9618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135255</xdr:rowOff>
    </xdr:from>
    <xdr:ext cx="534035" cy="258445"/>
    <xdr:sp macro="" textlink="">
      <xdr:nvSpPr>
        <xdr:cNvPr id="144" name="テキスト ボックス 143"/>
        <xdr:cNvSpPr txBox="1"/>
      </xdr:nvSpPr>
      <xdr:spPr>
        <a:xfrm>
          <a:off x="1751965" y="9393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39370</xdr:rowOff>
    </xdr:from>
    <xdr:to xmlns:xdr="http://schemas.openxmlformats.org/drawingml/2006/spreadsheetDrawing">
      <xdr:col>6</xdr:col>
      <xdr:colOff>38100</xdr:colOff>
      <xdr:row>56</xdr:row>
      <xdr:rowOff>140970</xdr:rowOff>
    </xdr:to>
    <xdr:sp macro="" textlink="">
      <xdr:nvSpPr>
        <xdr:cNvPr id="145" name="楕円 144"/>
        <xdr:cNvSpPr/>
      </xdr:nvSpPr>
      <xdr:spPr>
        <a:xfrm>
          <a:off x="1079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157480</xdr:rowOff>
    </xdr:from>
    <xdr:ext cx="534035" cy="258445"/>
    <xdr:sp macro="" textlink="">
      <xdr:nvSpPr>
        <xdr:cNvPr id="146" name="テキスト ボックス 145"/>
        <xdr:cNvSpPr txBox="1"/>
      </xdr:nvSpPr>
      <xdr:spPr>
        <a:xfrm>
          <a:off x="862965" y="9415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106045</xdr:rowOff>
    </xdr:from>
    <xdr:to xmlns:xdr="http://schemas.openxmlformats.org/drawingml/2006/spreadsheetDrawing">
      <xdr:col>24</xdr:col>
      <xdr:colOff>63500</xdr:colOff>
      <xdr:row>77</xdr:row>
      <xdr:rowOff>86995</xdr:rowOff>
    </xdr:to>
    <xdr:cxnSp macro="">
      <xdr:nvCxnSpPr>
        <xdr:cNvPr id="173" name="直線コネクタ 172"/>
        <xdr:cNvCxnSpPr/>
      </xdr:nvCxnSpPr>
      <xdr:spPr>
        <a:xfrm>
          <a:off x="3797300" y="1313624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86360</xdr:rowOff>
    </xdr:from>
    <xdr:ext cx="469900" cy="258445"/>
    <xdr:sp macro="" textlink="">
      <xdr:nvSpPr>
        <xdr:cNvPr id="174" name="維持補修費平均値テキスト"/>
        <xdr:cNvSpPr txBox="1"/>
      </xdr:nvSpPr>
      <xdr:spPr>
        <a:xfrm>
          <a:off x="4686300" y="13288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83185</xdr:rowOff>
    </xdr:from>
    <xdr:to xmlns:xdr="http://schemas.openxmlformats.org/drawingml/2006/spreadsheetDrawing">
      <xdr:col>19</xdr:col>
      <xdr:colOff>177800</xdr:colOff>
      <xdr:row>76</xdr:row>
      <xdr:rowOff>106045</xdr:rowOff>
    </xdr:to>
    <xdr:cxnSp macro="">
      <xdr:nvCxnSpPr>
        <xdr:cNvPr id="176" name="直線コネクタ 175"/>
        <xdr:cNvCxnSpPr/>
      </xdr:nvCxnSpPr>
      <xdr:spPr>
        <a:xfrm>
          <a:off x="2908300" y="131133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6350</xdr:rowOff>
    </xdr:from>
    <xdr:ext cx="469265" cy="258445"/>
    <xdr:sp macro="" textlink="">
      <xdr:nvSpPr>
        <xdr:cNvPr id="178" name="テキスト ボックス 177"/>
        <xdr:cNvSpPr txBox="1"/>
      </xdr:nvSpPr>
      <xdr:spPr>
        <a:xfrm>
          <a:off x="3562350" y="1337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83185</xdr:rowOff>
    </xdr:from>
    <xdr:to xmlns:xdr="http://schemas.openxmlformats.org/drawingml/2006/spreadsheetDrawing">
      <xdr:col>15</xdr:col>
      <xdr:colOff>50800</xdr:colOff>
      <xdr:row>77</xdr:row>
      <xdr:rowOff>36195</xdr:rowOff>
    </xdr:to>
    <xdr:cxnSp macro="">
      <xdr:nvCxnSpPr>
        <xdr:cNvPr id="179" name="直線コネクタ 178"/>
        <xdr:cNvCxnSpPr/>
      </xdr:nvCxnSpPr>
      <xdr:spPr>
        <a:xfrm flipV="1">
          <a:off x="2019300" y="1311338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170180</xdr:rowOff>
    </xdr:from>
    <xdr:ext cx="469265" cy="259080"/>
    <xdr:sp macro="" textlink="">
      <xdr:nvSpPr>
        <xdr:cNvPr id="181" name="テキスト ボックス 180"/>
        <xdr:cNvSpPr txBox="1"/>
      </xdr:nvSpPr>
      <xdr:spPr>
        <a:xfrm>
          <a:off x="2673350" y="13371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36195</xdr:rowOff>
    </xdr:from>
    <xdr:to xmlns:xdr="http://schemas.openxmlformats.org/drawingml/2006/spreadsheetDrawing">
      <xdr:col>10</xdr:col>
      <xdr:colOff>114300</xdr:colOff>
      <xdr:row>77</xdr:row>
      <xdr:rowOff>43180</xdr:rowOff>
    </xdr:to>
    <xdr:cxnSp macro="">
      <xdr:nvCxnSpPr>
        <xdr:cNvPr id="182" name="直線コネクタ 181"/>
        <xdr:cNvCxnSpPr/>
      </xdr:nvCxnSpPr>
      <xdr:spPr>
        <a:xfrm flipV="1">
          <a:off x="1130300" y="132378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17780</xdr:rowOff>
    </xdr:from>
    <xdr:ext cx="469265" cy="258445"/>
    <xdr:sp macro="" textlink="">
      <xdr:nvSpPr>
        <xdr:cNvPr id="184" name="テキスト ボックス 183"/>
        <xdr:cNvSpPr txBox="1"/>
      </xdr:nvSpPr>
      <xdr:spPr>
        <a:xfrm>
          <a:off x="1784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43180</xdr:rowOff>
    </xdr:from>
    <xdr:ext cx="469265" cy="258445"/>
    <xdr:sp macro="" textlink="">
      <xdr:nvSpPr>
        <xdr:cNvPr id="186" name="テキスト ボックス 185"/>
        <xdr:cNvSpPr txBox="1"/>
      </xdr:nvSpPr>
      <xdr:spPr>
        <a:xfrm>
          <a:off x="895350" y="1341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36195</xdr:rowOff>
    </xdr:from>
    <xdr:to xmlns:xdr="http://schemas.openxmlformats.org/drawingml/2006/spreadsheetDrawing">
      <xdr:col>24</xdr:col>
      <xdr:colOff>114300</xdr:colOff>
      <xdr:row>77</xdr:row>
      <xdr:rowOff>137795</xdr:rowOff>
    </xdr:to>
    <xdr:sp macro="" textlink="">
      <xdr:nvSpPr>
        <xdr:cNvPr id="192" name="楕円 191"/>
        <xdr:cNvSpPr/>
      </xdr:nvSpPr>
      <xdr:spPr>
        <a:xfrm>
          <a:off x="45847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59055</xdr:rowOff>
    </xdr:from>
    <xdr:ext cx="469900" cy="259080"/>
    <xdr:sp macro="" textlink="">
      <xdr:nvSpPr>
        <xdr:cNvPr id="193" name="維持補修費該当値テキスト"/>
        <xdr:cNvSpPr txBox="1"/>
      </xdr:nvSpPr>
      <xdr:spPr>
        <a:xfrm>
          <a:off x="4686300" y="13089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55245</xdr:rowOff>
    </xdr:from>
    <xdr:to xmlns:xdr="http://schemas.openxmlformats.org/drawingml/2006/spreadsheetDrawing">
      <xdr:col>20</xdr:col>
      <xdr:colOff>38100</xdr:colOff>
      <xdr:row>76</xdr:row>
      <xdr:rowOff>156845</xdr:rowOff>
    </xdr:to>
    <xdr:sp macro="" textlink="">
      <xdr:nvSpPr>
        <xdr:cNvPr id="194" name="楕円 193"/>
        <xdr:cNvSpPr/>
      </xdr:nvSpPr>
      <xdr:spPr>
        <a:xfrm>
          <a:off x="3746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1905</xdr:rowOff>
    </xdr:from>
    <xdr:ext cx="534035" cy="259080"/>
    <xdr:sp macro="" textlink="">
      <xdr:nvSpPr>
        <xdr:cNvPr id="195" name="テキスト ボックス 194"/>
        <xdr:cNvSpPr txBox="1"/>
      </xdr:nvSpPr>
      <xdr:spPr>
        <a:xfrm>
          <a:off x="3529965" y="12860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32385</xdr:rowOff>
    </xdr:from>
    <xdr:to xmlns:xdr="http://schemas.openxmlformats.org/drawingml/2006/spreadsheetDrawing">
      <xdr:col>15</xdr:col>
      <xdr:colOff>101600</xdr:colOff>
      <xdr:row>76</xdr:row>
      <xdr:rowOff>133985</xdr:rowOff>
    </xdr:to>
    <xdr:sp macro="" textlink="">
      <xdr:nvSpPr>
        <xdr:cNvPr id="196" name="楕円 195"/>
        <xdr:cNvSpPr/>
      </xdr:nvSpPr>
      <xdr:spPr>
        <a:xfrm>
          <a:off x="2857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150495</xdr:rowOff>
    </xdr:from>
    <xdr:ext cx="534035" cy="259080"/>
    <xdr:sp macro="" textlink="">
      <xdr:nvSpPr>
        <xdr:cNvPr id="197" name="テキスト ボックス 196"/>
        <xdr:cNvSpPr txBox="1"/>
      </xdr:nvSpPr>
      <xdr:spPr>
        <a:xfrm>
          <a:off x="2640965" y="12837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86995</xdr:rowOff>
    </xdr:to>
    <xdr:sp macro="" textlink="">
      <xdr:nvSpPr>
        <xdr:cNvPr id="198" name="楕円 197"/>
        <xdr:cNvSpPr/>
      </xdr:nvSpPr>
      <xdr:spPr>
        <a:xfrm>
          <a:off x="1968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103505</xdr:rowOff>
    </xdr:from>
    <xdr:ext cx="534035" cy="259080"/>
    <xdr:sp macro="" textlink="">
      <xdr:nvSpPr>
        <xdr:cNvPr id="199" name="テキスト ボックス 198"/>
        <xdr:cNvSpPr txBox="1"/>
      </xdr:nvSpPr>
      <xdr:spPr>
        <a:xfrm>
          <a:off x="1751965" y="1296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163830</xdr:rowOff>
    </xdr:from>
    <xdr:to xmlns:xdr="http://schemas.openxmlformats.org/drawingml/2006/spreadsheetDrawing">
      <xdr:col>6</xdr:col>
      <xdr:colOff>38100</xdr:colOff>
      <xdr:row>77</xdr:row>
      <xdr:rowOff>93980</xdr:rowOff>
    </xdr:to>
    <xdr:sp macro="" textlink="">
      <xdr:nvSpPr>
        <xdr:cNvPr id="200" name="楕円 199"/>
        <xdr:cNvSpPr/>
      </xdr:nvSpPr>
      <xdr:spPr>
        <a:xfrm>
          <a:off x="1079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110490</xdr:rowOff>
    </xdr:from>
    <xdr:ext cx="534035" cy="258445"/>
    <xdr:sp macro="" textlink="">
      <xdr:nvSpPr>
        <xdr:cNvPr id="201" name="テキスト ボックス 200"/>
        <xdr:cNvSpPr txBox="1"/>
      </xdr:nvSpPr>
      <xdr:spPr>
        <a:xfrm>
          <a:off x="862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146050</xdr:rowOff>
    </xdr:from>
    <xdr:to xmlns:xdr="http://schemas.openxmlformats.org/drawingml/2006/spreadsheetDrawing">
      <xdr:col>24</xdr:col>
      <xdr:colOff>63500</xdr:colOff>
      <xdr:row>97</xdr:row>
      <xdr:rowOff>1905</xdr:rowOff>
    </xdr:to>
    <xdr:cxnSp macro="">
      <xdr:nvCxnSpPr>
        <xdr:cNvPr id="231" name="直線コネクタ 230"/>
        <xdr:cNvCxnSpPr/>
      </xdr:nvCxnSpPr>
      <xdr:spPr>
        <a:xfrm flipV="1">
          <a:off x="3797300" y="166052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98805" cy="259080"/>
    <xdr:sp macro="" textlink="">
      <xdr:nvSpPr>
        <xdr:cNvPr id="232"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1905</xdr:rowOff>
    </xdr:from>
    <xdr:to xmlns:xdr="http://schemas.openxmlformats.org/drawingml/2006/spreadsheetDrawing">
      <xdr:col>19</xdr:col>
      <xdr:colOff>177800</xdr:colOff>
      <xdr:row>97</xdr:row>
      <xdr:rowOff>43815</xdr:rowOff>
    </xdr:to>
    <xdr:cxnSp macro="">
      <xdr:nvCxnSpPr>
        <xdr:cNvPr id="234" name="直線コネクタ 233"/>
        <xdr:cNvCxnSpPr/>
      </xdr:nvCxnSpPr>
      <xdr:spPr>
        <a:xfrm flipV="1">
          <a:off x="2908300" y="166325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139065</xdr:rowOff>
    </xdr:from>
    <xdr:ext cx="534035" cy="259080"/>
    <xdr:sp macro="" textlink="">
      <xdr:nvSpPr>
        <xdr:cNvPr id="236" name="テキスト ボックス 235"/>
        <xdr:cNvSpPr txBox="1"/>
      </xdr:nvSpPr>
      <xdr:spPr>
        <a:xfrm>
          <a:off x="3529965" y="1625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136525</xdr:rowOff>
    </xdr:from>
    <xdr:to xmlns:xdr="http://schemas.openxmlformats.org/drawingml/2006/spreadsheetDrawing">
      <xdr:col>15</xdr:col>
      <xdr:colOff>50800</xdr:colOff>
      <xdr:row>97</xdr:row>
      <xdr:rowOff>43815</xdr:rowOff>
    </xdr:to>
    <xdr:cxnSp macro="">
      <xdr:nvCxnSpPr>
        <xdr:cNvPr id="237" name="直線コネクタ 236"/>
        <xdr:cNvCxnSpPr/>
      </xdr:nvCxnSpPr>
      <xdr:spPr>
        <a:xfrm>
          <a:off x="2019300" y="1659572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149225</xdr:rowOff>
    </xdr:from>
    <xdr:ext cx="534035" cy="259080"/>
    <xdr:sp macro="" textlink="">
      <xdr:nvSpPr>
        <xdr:cNvPr id="239" name="テキスト ボックス 238"/>
        <xdr:cNvSpPr txBox="1"/>
      </xdr:nvSpPr>
      <xdr:spPr>
        <a:xfrm>
          <a:off x="26409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136525</xdr:rowOff>
    </xdr:from>
    <xdr:to xmlns:xdr="http://schemas.openxmlformats.org/drawingml/2006/spreadsheetDrawing">
      <xdr:col>10</xdr:col>
      <xdr:colOff>114300</xdr:colOff>
      <xdr:row>97</xdr:row>
      <xdr:rowOff>15240</xdr:rowOff>
    </xdr:to>
    <xdr:cxnSp macro="">
      <xdr:nvCxnSpPr>
        <xdr:cNvPr id="240" name="直線コネクタ 239"/>
        <xdr:cNvCxnSpPr/>
      </xdr:nvCxnSpPr>
      <xdr:spPr>
        <a:xfrm flipV="1">
          <a:off x="1130300" y="16595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34035" cy="259080"/>
    <xdr:sp macro="" textlink="">
      <xdr:nvSpPr>
        <xdr:cNvPr id="242" name="テキスト ボックス 241"/>
        <xdr:cNvSpPr txBox="1"/>
      </xdr:nvSpPr>
      <xdr:spPr>
        <a:xfrm>
          <a:off x="1751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58420</xdr:rowOff>
    </xdr:from>
    <xdr:ext cx="534035" cy="259080"/>
    <xdr:sp macro="" textlink="">
      <xdr:nvSpPr>
        <xdr:cNvPr id="244" name="テキスト ボックス 243"/>
        <xdr:cNvSpPr txBox="1"/>
      </xdr:nvSpPr>
      <xdr:spPr>
        <a:xfrm>
          <a:off x="862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95250</xdr:rowOff>
    </xdr:from>
    <xdr:to xmlns:xdr="http://schemas.openxmlformats.org/drawingml/2006/spreadsheetDrawing">
      <xdr:col>24</xdr:col>
      <xdr:colOff>114300</xdr:colOff>
      <xdr:row>97</xdr:row>
      <xdr:rowOff>25400</xdr:rowOff>
    </xdr:to>
    <xdr:sp macro="" textlink="">
      <xdr:nvSpPr>
        <xdr:cNvPr id="250" name="楕円 249"/>
        <xdr:cNvSpPr/>
      </xdr:nvSpPr>
      <xdr:spPr>
        <a:xfrm>
          <a:off x="45847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73660</xdr:rowOff>
    </xdr:from>
    <xdr:ext cx="534670" cy="259080"/>
    <xdr:sp macro="" textlink="">
      <xdr:nvSpPr>
        <xdr:cNvPr id="251" name="扶助費該当値テキスト"/>
        <xdr:cNvSpPr txBox="1"/>
      </xdr:nvSpPr>
      <xdr:spPr>
        <a:xfrm>
          <a:off x="4686300" y="1653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122555</xdr:rowOff>
    </xdr:from>
    <xdr:to xmlns:xdr="http://schemas.openxmlformats.org/drawingml/2006/spreadsheetDrawing">
      <xdr:col>20</xdr:col>
      <xdr:colOff>38100</xdr:colOff>
      <xdr:row>97</xdr:row>
      <xdr:rowOff>52705</xdr:rowOff>
    </xdr:to>
    <xdr:sp macro="" textlink="">
      <xdr:nvSpPr>
        <xdr:cNvPr id="252" name="楕円 251"/>
        <xdr:cNvSpPr/>
      </xdr:nvSpPr>
      <xdr:spPr>
        <a:xfrm>
          <a:off x="3746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43815</xdr:rowOff>
    </xdr:from>
    <xdr:ext cx="534035" cy="258445"/>
    <xdr:sp macro="" textlink="">
      <xdr:nvSpPr>
        <xdr:cNvPr id="253" name="テキスト ボックス 252"/>
        <xdr:cNvSpPr txBox="1"/>
      </xdr:nvSpPr>
      <xdr:spPr>
        <a:xfrm>
          <a:off x="3529965" y="1667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164465</xdr:rowOff>
    </xdr:from>
    <xdr:to xmlns:xdr="http://schemas.openxmlformats.org/drawingml/2006/spreadsheetDrawing">
      <xdr:col>15</xdr:col>
      <xdr:colOff>101600</xdr:colOff>
      <xdr:row>97</xdr:row>
      <xdr:rowOff>94615</xdr:rowOff>
    </xdr:to>
    <xdr:sp macro="" textlink="">
      <xdr:nvSpPr>
        <xdr:cNvPr id="254" name="楕円 253"/>
        <xdr:cNvSpPr/>
      </xdr:nvSpPr>
      <xdr:spPr>
        <a:xfrm>
          <a:off x="2857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86360</xdr:rowOff>
    </xdr:from>
    <xdr:ext cx="534035" cy="258445"/>
    <xdr:sp macro="" textlink="">
      <xdr:nvSpPr>
        <xdr:cNvPr id="255" name="テキスト ボックス 254"/>
        <xdr:cNvSpPr txBox="1"/>
      </xdr:nvSpPr>
      <xdr:spPr>
        <a:xfrm>
          <a:off x="2640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86360</xdr:rowOff>
    </xdr:from>
    <xdr:to xmlns:xdr="http://schemas.openxmlformats.org/drawingml/2006/spreadsheetDrawing">
      <xdr:col>10</xdr:col>
      <xdr:colOff>165100</xdr:colOff>
      <xdr:row>97</xdr:row>
      <xdr:rowOff>15875</xdr:rowOff>
    </xdr:to>
    <xdr:sp macro="" textlink="">
      <xdr:nvSpPr>
        <xdr:cNvPr id="256" name="楕円 255"/>
        <xdr:cNvSpPr/>
      </xdr:nvSpPr>
      <xdr:spPr>
        <a:xfrm>
          <a:off x="1968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6985</xdr:rowOff>
    </xdr:from>
    <xdr:ext cx="534035" cy="258445"/>
    <xdr:sp macro="" textlink="">
      <xdr:nvSpPr>
        <xdr:cNvPr id="257" name="テキスト ボックス 256"/>
        <xdr:cNvSpPr txBox="1"/>
      </xdr:nvSpPr>
      <xdr:spPr>
        <a:xfrm>
          <a:off x="17519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135890</xdr:rowOff>
    </xdr:from>
    <xdr:to xmlns:xdr="http://schemas.openxmlformats.org/drawingml/2006/spreadsheetDrawing">
      <xdr:col>6</xdr:col>
      <xdr:colOff>38100</xdr:colOff>
      <xdr:row>97</xdr:row>
      <xdr:rowOff>66040</xdr:rowOff>
    </xdr:to>
    <xdr:sp macro="" textlink="">
      <xdr:nvSpPr>
        <xdr:cNvPr id="258" name="楕円 257"/>
        <xdr:cNvSpPr/>
      </xdr:nvSpPr>
      <xdr:spPr>
        <a:xfrm>
          <a:off x="1079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57150</xdr:rowOff>
    </xdr:from>
    <xdr:ext cx="534035" cy="259080"/>
    <xdr:sp macro="" textlink="">
      <xdr:nvSpPr>
        <xdr:cNvPr id="259" name="テキスト ボックス 258"/>
        <xdr:cNvSpPr txBox="1"/>
      </xdr:nvSpPr>
      <xdr:spPr>
        <a:xfrm>
          <a:off x="862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107950</xdr:rowOff>
    </xdr:from>
    <xdr:to xmlns:xdr="http://schemas.openxmlformats.org/drawingml/2006/spreadsheetDrawing">
      <xdr:col>55</xdr:col>
      <xdr:colOff>0</xdr:colOff>
      <xdr:row>36</xdr:row>
      <xdr:rowOff>128270</xdr:rowOff>
    </xdr:to>
    <xdr:cxnSp macro="">
      <xdr:nvCxnSpPr>
        <xdr:cNvPr id="284" name="直線コネクタ 283"/>
        <xdr:cNvCxnSpPr/>
      </xdr:nvCxnSpPr>
      <xdr:spPr>
        <a:xfrm flipV="1">
          <a:off x="9639300" y="62801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99060</xdr:rowOff>
    </xdr:from>
    <xdr:to xmlns:xdr="http://schemas.openxmlformats.org/drawingml/2006/spreadsheetDrawing">
      <xdr:col>50</xdr:col>
      <xdr:colOff>114300</xdr:colOff>
      <xdr:row>36</xdr:row>
      <xdr:rowOff>128270</xdr:rowOff>
    </xdr:to>
    <xdr:cxnSp macro="">
      <xdr:nvCxnSpPr>
        <xdr:cNvPr id="287" name="直線コネクタ 286"/>
        <xdr:cNvCxnSpPr/>
      </xdr:nvCxnSpPr>
      <xdr:spPr>
        <a:xfrm>
          <a:off x="8750300" y="62712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99060</xdr:rowOff>
    </xdr:from>
    <xdr:to xmlns:xdr="http://schemas.openxmlformats.org/drawingml/2006/spreadsheetDrawing">
      <xdr:col>45</xdr:col>
      <xdr:colOff>177800</xdr:colOff>
      <xdr:row>36</xdr:row>
      <xdr:rowOff>110490</xdr:rowOff>
    </xdr:to>
    <xdr:cxnSp macro="">
      <xdr:nvCxnSpPr>
        <xdr:cNvPr id="290" name="直線コネクタ 289"/>
        <xdr:cNvCxnSpPr/>
      </xdr:nvCxnSpPr>
      <xdr:spPr>
        <a:xfrm flipV="1">
          <a:off x="7861300" y="627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110490</xdr:rowOff>
    </xdr:from>
    <xdr:to xmlns:xdr="http://schemas.openxmlformats.org/drawingml/2006/spreadsheetDrawing">
      <xdr:col>41</xdr:col>
      <xdr:colOff>50800</xdr:colOff>
      <xdr:row>36</xdr:row>
      <xdr:rowOff>111760</xdr:rowOff>
    </xdr:to>
    <xdr:cxnSp macro="">
      <xdr:nvCxnSpPr>
        <xdr:cNvPr id="293" name="直線コネクタ 292"/>
        <xdr:cNvCxnSpPr/>
      </xdr:nvCxnSpPr>
      <xdr:spPr>
        <a:xfrm flipV="1">
          <a:off x="6972300" y="6282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4035" cy="258445"/>
    <xdr:sp macro="" textlink="">
      <xdr:nvSpPr>
        <xdr:cNvPr id="295" name="テキスト ボックス 294"/>
        <xdr:cNvSpPr txBox="1"/>
      </xdr:nvSpPr>
      <xdr:spPr>
        <a:xfrm>
          <a:off x="7593965" y="589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4035" cy="259080"/>
    <xdr:sp macro="" textlink="">
      <xdr:nvSpPr>
        <xdr:cNvPr id="297" name="テキスト ボックス 296"/>
        <xdr:cNvSpPr txBox="1"/>
      </xdr:nvSpPr>
      <xdr:spPr>
        <a:xfrm>
          <a:off x="6704965" y="590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57150</xdr:rowOff>
    </xdr:from>
    <xdr:to xmlns:xdr="http://schemas.openxmlformats.org/drawingml/2006/spreadsheetDrawing">
      <xdr:col>55</xdr:col>
      <xdr:colOff>50800</xdr:colOff>
      <xdr:row>36</xdr:row>
      <xdr:rowOff>158750</xdr:rowOff>
    </xdr:to>
    <xdr:sp macro="" textlink="">
      <xdr:nvSpPr>
        <xdr:cNvPr id="303" name="楕円 302"/>
        <xdr:cNvSpPr/>
      </xdr:nvSpPr>
      <xdr:spPr>
        <a:xfrm>
          <a:off x="104267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35560</xdr:rowOff>
    </xdr:from>
    <xdr:ext cx="534670" cy="259080"/>
    <xdr:sp macro="" textlink="">
      <xdr:nvSpPr>
        <xdr:cNvPr id="304" name="補助費等該当値テキスト"/>
        <xdr:cNvSpPr txBox="1"/>
      </xdr:nvSpPr>
      <xdr:spPr>
        <a:xfrm>
          <a:off x="10528300" y="620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77470</xdr:rowOff>
    </xdr:from>
    <xdr:to xmlns:xdr="http://schemas.openxmlformats.org/drawingml/2006/spreadsheetDrawing">
      <xdr:col>50</xdr:col>
      <xdr:colOff>165100</xdr:colOff>
      <xdr:row>37</xdr:row>
      <xdr:rowOff>7620</xdr:rowOff>
    </xdr:to>
    <xdr:sp macro="" textlink="">
      <xdr:nvSpPr>
        <xdr:cNvPr id="305" name="楕円 304"/>
        <xdr:cNvSpPr/>
      </xdr:nvSpPr>
      <xdr:spPr>
        <a:xfrm>
          <a:off x="958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170180</xdr:rowOff>
    </xdr:from>
    <xdr:ext cx="534035" cy="259080"/>
    <xdr:sp macro="" textlink="">
      <xdr:nvSpPr>
        <xdr:cNvPr id="306" name="テキスト ボックス 305"/>
        <xdr:cNvSpPr txBox="1"/>
      </xdr:nvSpPr>
      <xdr:spPr>
        <a:xfrm>
          <a:off x="9371965" y="634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48260</xdr:rowOff>
    </xdr:from>
    <xdr:to xmlns:xdr="http://schemas.openxmlformats.org/drawingml/2006/spreadsheetDrawing">
      <xdr:col>46</xdr:col>
      <xdr:colOff>38100</xdr:colOff>
      <xdr:row>36</xdr:row>
      <xdr:rowOff>149860</xdr:rowOff>
    </xdr:to>
    <xdr:sp macro="" textlink="">
      <xdr:nvSpPr>
        <xdr:cNvPr id="307" name="楕円 306"/>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140970</xdr:rowOff>
    </xdr:from>
    <xdr:ext cx="534035" cy="259080"/>
    <xdr:sp macro="" textlink="">
      <xdr:nvSpPr>
        <xdr:cNvPr id="308" name="テキスト ボックス 307"/>
        <xdr:cNvSpPr txBox="1"/>
      </xdr:nvSpPr>
      <xdr:spPr>
        <a:xfrm>
          <a:off x="8482965" y="631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59690</xdr:rowOff>
    </xdr:from>
    <xdr:to xmlns:xdr="http://schemas.openxmlformats.org/drawingml/2006/spreadsheetDrawing">
      <xdr:col>41</xdr:col>
      <xdr:colOff>101600</xdr:colOff>
      <xdr:row>36</xdr:row>
      <xdr:rowOff>161290</xdr:rowOff>
    </xdr:to>
    <xdr:sp macro="" textlink="">
      <xdr:nvSpPr>
        <xdr:cNvPr id="309" name="楕円 308"/>
        <xdr:cNvSpPr/>
      </xdr:nvSpPr>
      <xdr:spPr>
        <a:xfrm>
          <a:off x="781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152400</xdr:rowOff>
    </xdr:from>
    <xdr:ext cx="534035" cy="259080"/>
    <xdr:sp macro="" textlink="">
      <xdr:nvSpPr>
        <xdr:cNvPr id="310" name="テキスト ボックス 309"/>
        <xdr:cNvSpPr txBox="1"/>
      </xdr:nvSpPr>
      <xdr:spPr>
        <a:xfrm>
          <a:off x="7593965" y="632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60960</xdr:rowOff>
    </xdr:from>
    <xdr:to xmlns:xdr="http://schemas.openxmlformats.org/drawingml/2006/spreadsheetDrawing">
      <xdr:col>36</xdr:col>
      <xdr:colOff>165100</xdr:colOff>
      <xdr:row>36</xdr:row>
      <xdr:rowOff>162560</xdr:rowOff>
    </xdr:to>
    <xdr:sp macro="" textlink="">
      <xdr:nvSpPr>
        <xdr:cNvPr id="311" name="楕円 310"/>
        <xdr:cNvSpPr/>
      </xdr:nvSpPr>
      <xdr:spPr>
        <a:xfrm>
          <a:off x="6921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153670</xdr:rowOff>
    </xdr:from>
    <xdr:ext cx="534035" cy="259080"/>
    <xdr:sp macro="" textlink="">
      <xdr:nvSpPr>
        <xdr:cNvPr id="312" name="テキスト ボックス 311"/>
        <xdr:cNvSpPr txBox="1"/>
      </xdr:nvSpPr>
      <xdr:spPr>
        <a:xfrm>
          <a:off x="6704965" y="632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127635</xdr:rowOff>
    </xdr:from>
    <xdr:to xmlns:xdr="http://schemas.openxmlformats.org/drawingml/2006/spreadsheetDrawing">
      <xdr:col>55</xdr:col>
      <xdr:colOff>0</xdr:colOff>
      <xdr:row>56</xdr:row>
      <xdr:rowOff>162560</xdr:rowOff>
    </xdr:to>
    <xdr:cxnSp macro="">
      <xdr:nvCxnSpPr>
        <xdr:cNvPr id="339" name="直線コネクタ 338"/>
        <xdr:cNvCxnSpPr/>
      </xdr:nvCxnSpPr>
      <xdr:spPr>
        <a:xfrm>
          <a:off x="9639300" y="9557385"/>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127635</xdr:rowOff>
    </xdr:from>
    <xdr:to xmlns:xdr="http://schemas.openxmlformats.org/drawingml/2006/spreadsheetDrawing">
      <xdr:col>50</xdr:col>
      <xdr:colOff>114300</xdr:colOff>
      <xdr:row>56</xdr:row>
      <xdr:rowOff>90805</xdr:rowOff>
    </xdr:to>
    <xdr:cxnSp macro="">
      <xdr:nvCxnSpPr>
        <xdr:cNvPr id="342" name="直線コネクタ 341"/>
        <xdr:cNvCxnSpPr/>
      </xdr:nvCxnSpPr>
      <xdr:spPr>
        <a:xfrm flipV="1">
          <a:off x="8750300" y="955738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4035" cy="258445"/>
    <xdr:sp macro="" textlink="">
      <xdr:nvSpPr>
        <xdr:cNvPr id="344" name="テキスト ボックス 343"/>
        <xdr:cNvSpPr txBox="1"/>
      </xdr:nvSpPr>
      <xdr:spPr>
        <a:xfrm>
          <a:off x="9371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68580</xdr:rowOff>
    </xdr:from>
    <xdr:to xmlns:xdr="http://schemas.openxmlformats.org/drawingml/2006/spreadsheetDrawing">
      <xdr:col>45</xdr:col>
      <xdr:colOff>177800</xdr:colOff>
      <xdr:row>56</xdr:row>
      <xdr:rowOff>90805</xdr:rowOff>
    </xdr:to>
    <xdr:cxnSp macro="">
      <xdr:nvCxnSpPr>
        <xdr:cNvPr id="345" name="直線コネクタ 344"/>
        <xdr:cNvCxnSpPr/>
      </xdr:nvCxnSpPr>
      <xdr:spPr>
        <a:xfrm>
          <a:off x="7861300" y="96697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4035" cy="258445"/>
    <xdr:sp macro="" textlink="">
      <xdr:nvSpPr>
        <xdr:cNvPr id="347" name="テキスト ボックス 346"/>
        <xdr:cNvSpPr txBox="1"/>
      </xdr:nvSpPr>
      <xdr:spPr>
        <a:xfrm>
          <a:off x="8482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68580</xdr:rowOff>
    </xdr:from>
    <xdr:to xmlns:xdr="http://schemas.openxmlformats.org/drawingml/2006/spreadsheetDrawing">
      <xdr:col>41</xdr:col>
      <xdr:colOff>50800</xdr:colOff>
      <xdr:row>56</xdr:row>
      <xdr:rowOff>74930</xdr:rowOff>
    </xdr:to>
    <xdr:cxnSp macro="">
      <xdr:nvCxnSpPr>
        <xdr:cNvPr id="348" name="直線コネクタ 347"/>
        <xdr:cNvCxnSpPr/>
      </xdr:nvCxnSpPr>
      <xdr:spPr>
        <a:xfrm flipV="1">
          <a:off x="6972300" y="96697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111760</xdr:rowOff>
    </xdr:from>
    <xdr:to xmlns:xdr="http://schemas.openxmlformats.org/drawingml/2006/spreadsheetDrawing">
      <xdr:col>55</xdr:col>
      <xdr:colOff>50800</xdr:colOff>
      <xdr:row>57</xdr:row>
      <xdr:rowOff>41910</xdr:rowOff>
    </xdr:to>
    <xdr:sp macro="" textlink="">
      <xdr:nvSpPr>
        <xdr:cNvPr id="358" name="楕円 357"/>
        <xdr:cNvSpPr/>
      </xdr:nvSpPr>
      <xdr:spPr>
        <a:xfrm>
          <a:off x="10426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90170</xdr:rowOff>
    </xdr:from>
    <xdr:ext cx="534670" cy="259080"/>
    <xdr:sp macro="" textlink="">
      <xdr:nvSpPr>
        <xdr:cNvPr id="359" name="普通建設事業費該当値テキスト"/>
        <xdr:cNvSpPr txBox="1"/>
      </xdr:nvSpPr>
      <xdr:spPr>
        <a:xfrm>
          <a:off x="10528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76835</xdr:rowOff>
    </xdr:from>
    <xdr:to xmlns:xdr="http://schemas.openxmlformats.org/drawingml/2006/spreadsheetDrawing">
      <xdr:col>50</xdr:col>
      <xdr:colOff>165100</xdr:colOff>
      <xdr:row>56</xdr:row>
      <xdr:rowOff>6985</xdr:rowOff>
    </xdr:to>
    <xdr:sp macro="" textlink="">
      <xdr:nvSpPr>
        <xdr:cNvPr id="360" name="楕円 359"/>
        <xdr:cNvSpPr/>
      </xdr:nvSpPr>
      <xdr:spPr>
        <a:xfrm>
          <a:off x="958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23495</xdr:rowOff>
    </xdr:from>
    <xdr:ext cx="598170" cy="259080"/>
    <xdr:sp macro="" textlink="">
      <xdr:nvSpPr>
        <xdr:cNvPr id="361" name="テキスト ボックス 360"/>
        <xdr:cNvSpPr txBox="1"/>
      </xdr:nvSpPr>
      <xdr:spPr>
        <a:xfrm>
          <a:off x="9339580" y="9281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40640</xdr:rowOff>
    </xdr:from>
    <xdr:to xmlns:xdr="http://schemas.openxmlformats.org/drawingml/2006/spreadsheetDrawing">
      <xdr:col>46</xdr:col>
      <xdr:colOff>38100</xdr:colOff>
      <xdr:row>56</xdr:row>
      <xdr:rowOff>141605</xdr:rowOff>
    </xdr:to>
    <xdr:sp macro="" textlink="">
      <xdr:nvSpPr>
        <xdr:cNvPr id="362" name="楕円 361"/>
        <xdr:cNvSpPr/>
      </xdr:nvSpPr>
      <xdr:spPr>
        <a:xfrm>
          <a:off x="8699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132715</xdr:rowOff>
    </xdr:from>
    <xdr:ext cx="534035" cy="258445"/>
    <xdr:sp macro="" textlink="">
      <xdr:nvSpPr>
        <xdr:cNvPr id="363" name="テキスト ボックス 362"/>
        <xdr:cNvSpPr txBox="1"/>
      </xdr:nvSpPr>
      <xdr:spPr>
        <a:xfrm>
          <a:off x="8482965" y="973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17780</xdr:rowOff>
    </xdr:from>
    <xdr:to xmlns:xdr="http://schemas.openxmlformats.org/drawingml/2006/spreadsheetDrawing">
      <xdr:col>41</xdr:col>
      <xdr:colOff>101600</xdr:colOff>
      <xdr:row>56</xdr:row>
      <xdr:rowOff>119380</xdr:rowOff>
    </xdr:to>
    <xdr:sp macro="" textlink="">
      <xdr:nvSpPr>
        <xdr:cNvPr id="364" name="楕円 363"/>
        <xdr:cNvSpPr/>
      </xdr:nvSpPr>
      <xdr:spPr>
        <a:xfrm>
          <a:off x="781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136525</xdr:rowOff>
    </xdr:from>
    <xdr:ext cx="534035" cy="258445"/>
    <xdr:sp macro="" textlink="">
      <xdr:nvSpPr>
        <xdr:cNvPr id="365" name="テキスト ボックス 364"/>
        <xdr:cNvSpPr txBox="1"/>
      </xdr:nvSpPr>
      <xdr:spPr>
        <a:xfrm>
          <a:off x="7593965" y="9394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23495</xdr:rowOff>
    </xdr:from>
    <xdr:to xmlns:xdr="http://schemas.openxmlformats.org/drawingml/2006/spreadsheetDrawing">
      <xdr:col>36</xdr:col>
      <xdr:colOff>165100</xdr:colOff>
      <xdr:row>56</xdr:row>
      <xdr:rowOff>125095</xdr:rowOff>
    </xdr:to>
    <xdr:sp macro="" textlink="">
      <xdr:nvSpPr>
        <xdr:cNvPr id="366" name="楕円 365"/>
        <xdr:cNvSpPr/>
      </xdr:nvSpPr>
      <xdr:spPr>
        <a:xfrm>
          <a:off x="6921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141605</xdr:rowOff>
    </xdr:from>
    <xdr:ext cx="534035" cy="259080"/>
    <xdr:sp macro="" textlink="">
      <xdr:nvSpPr>
        <xdr:cNvPr id="367" name="テキスト ボックス 366"/>
        <xdr:cNvSpPr txBox="1"/>
      </xdr:nvSpPr>
      <xdr:spPr>
        <a:xfrm>
          <a:off x="6704965" y="939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3810</xdr:rowOff>
    </xdr:from>
    <xdr:to xmlns:xdr="http://schemas.openxmlformats.org/drawingml/2006/spreadsheetDrawing">
      <xdr:col>55</xdr:col>
      <xdr:colOff>0</xdr:colOff>
      <xdr:row>79</xdr:row>
      <xdr:rowOff>19050</xdr:rowOff>
    </xdr:to>
    <xdr:cxnSp macro="">
      <xdr:nvCxnSpPr>
        <xdr:cNvPr id="396" name="直線コネクタ 395"/>
        <xdr:cNvCxnSpPr/>
      </xdr:nvCxnSpPr>
      <xdr:spPr>
        <a:xfrm flipV="1">
          <a:off x="9639300" y="135483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635</xdr:rowOff>
    </xdr:from>
    <xdr:to xmlns:xdr="http://schemas.openxmlformats.org/drawingml/2006/spreadsheetDrawing">
      <xdr:col>50</xdr:col>
      <xdr:colOff>114300</xdr:colOff>
      <xdr:row>79</xdr:row>
      <xdr:rowOff>19050</xdr:rowOff>
    </xdr:to>
    <xdr:cxnSp macro="">
      <xdr:nvCxnSpPr>
        <xdr:cNvPr id="399" name="直線コネクタ 398"/>
        <xdr:cNvCxnSpPr/>
      </xdr:nvCxnSpPr>
      <xdr:spPr>
        <a:xfrm>
          <a:off x="8750300" y="135451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4035" cy="259080"/>
    <xdr:sp macro="" textlink="">
      <xdr:nvSpPr>
        <xdr:cNvPr id="401" name="テキスト ボックス 400"/>
        <xdr:cNvSpPr txBox="1"/>
      </xdr:nvSpPr>
      <xdr:spPr>
        <a:xfrm>
          <a:off x="9371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xdr:rowOff>
    </xdr:from>
    <xdr:to xmlns:xdr="http://schemas.openxmlformats.org/drawingml/2006/spreadsheetDrawing">
      <xdr:col>45</xdr:col>
      <xdr:colOff>177800</xdr:colOff>
      <xdr:row>79</xdr:row>
      <xdr:rowOff>3810</xdr:rowOff>
    </xdr:to>
    <xdr:cxnSp macro="">
      <xdr:nvCxnSpPr>
        <xdr:cNvPr id="402" name="直線コネクタ 401"/>
        <xdr:cNvCxnSpPr/>
      </xdr:nvCxnSpPr>
      <xdr:spPr>
        <a:xfrm flipV="1">
          <a:off x="7861300" y="13545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4035" cy="258445"/>
    <xdr:sp macro="" textlink="">
      <xdr:nvSpPr>
        <xdr:cNvPr id="404" name="テキスト ボックス 403"/>
        <xdr:cNvSpPr txBox="1"/>
      </xdr:nvSpPr>
      <xdr:spPr>
        <a:xfrm>
          <a:off x="8482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3810</xdr:rowOff>
    </xdr:from>
    <xdr:to xmlns:xdr="http://schemas.openxmlformats.org/drawingml/2006/spreadsheetDrawing">
      <xdr:col>41</xdr:col>
      <xdr:colOff>50800</xdr:colOff>
      <xdr:row>79</xdr:row>
      <xdr:rowOff>40640</xdr:rowOff>
    </xdr:to>
    <xdr:cxnSp macro="">
      <xdr:nvCxnSpPr>
        <xdr:cNvPr id="405" name="直線コネクタ 404"/>
        <xdr:cNvCxnSpPr/>
      </xdr:nvCxnSpPr>
      <xdr:spPr>
        <a:xfrm flipV="1">
          <a:off x="6972300" y="13548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07" name="テキスト ボックス 406"/>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146685</xdr:rowOff>
    </xdr:from>
    <xdr:ext cx="534035" cy="258445"/>
    <xdr:sp macro="" textlink="">
      <xdr:nvSpPr>
        <xdr:cNvPr id="409" name="テキスト ボックス 408"/>
        <xdr:cNvSpPr txBox="1"/>
      </xdr:nvSpPr>
      <xdr:spPr>
        <a:xfrm>
          <a:off x="6704965" y="13005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124460</xdr:rowOff>
    </xdr:from>
    <xdr:to xmlns:xdr="http://schemas.openxmlformats.org/drawingml/2006/spreadsheetDrawing">
      <xdr:col>55</xdr:col>
      <xdr:colOff>50800</xdr:colOff>
      <xdr:row>79</xdr:row>
      <xdr:rowOff>54610</xdr:rowOff>
    </xdr:to>
    <xdr:sp macro="" textlink="">
      <xdr:nvSpPr>
        <xdr:cNvPr id="415" name="楕円 414"/>
        <xdr:cNvSpPr/>
      </xdr:nvSpPr>
      <xdr:spPr>
        <a:xfrm>
          <a:off x="104267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39370</xdr:rowOff>
    </xdr:from>
    <xdr:ext cx="469900" cy="259080"/>
    <xdr:sp macro="" textlink="">
      <xdr:nvSpPr>
        <xdr:cNvPr id="416" name="普通建設事業費 （ うち新規整備　）該当値テキスト"/>
        <xdr:cNvSpPr txBox="1"/>
      </xdr:nvSpPr>
      <xdr:spPr>
        <a:xfrm>
          <a:off x="10528300" y="1341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139700</xdr:rowOff>
    </xdr:from>
    <xdr:to xmlns:xdr="http://schemas.openxmlformats.org/drawingml/2006/spreadsheetDrawing">
      <xdr:col>50</xdr:col>
      <xdr:colOff>165100</xdr:colOff>
      <xdr:row>79</xdr:row>
      <xdr:rowOff>69850</xdr:rowOff>
    </xdr:to>
    <xdr:sp macro="" textlink="">
      <xdr:nvSpPr>
        <xdr:cNvPr id="417" name="楕円 416"/>
        <xdr:cNvSpPr/>
      </xdr:nvSpPr>
      <xdr:spPr>
        <a:xfrm>
          <a:off x="958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60960</xdr:rowOff>
    </xdr:from>
    <xdr:ext cx="469265" cy="259080"/>
    <xdr:sp macro="" textlink="">
      <xdr:nvSpPr>
        <xdr:cNvPr id="418" name="テキスト ボックス 417"/>
        <xdr:cNvSpPr txBox="1"/>
      </xdr:nvSpPr>
      <xdr:spPr>
        <a:xfrm>
          <a:off x="9404350" y="1360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121285</xdr:rowOff>
    </xdr:from>
    <xdr:to xmlns:xdr="http://schemas.openxmlformats.org/drawingml/2006/spreadsheetDrawing">
      <xdr:col>46</xdr:col>
      <xdr:colOff>38100</xdr:colOff>
      <xdr:row>79</xdr:row>
      <xdr:rowOff>52070</xdr:rowOff>
    </xdr:to>
    <xdr:sp macro="" textlink="">
      <xdr:nvSpPr>
        <xdr:cNvPr id="419" name="楕円 418"/>
        <xdr:cNvSpPr/>
      </xdr:nvSpPr>
      <xdr:spPr>
        <a:xfrm>
          <a:off x="8699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43180</xdr:rowOff>
    </xdr:from>
    <xdr:ext cx="469265" cy="258445"/>
    <xdr:sp macro="" textlink="">
      <xdr:nvSpPr>
        <xdr:cNvPr id="420" name="テキスト ボックス 419"/>
        <xdr:cNvSpPr txBox="1"/>
      </xdr:nvSpPr>
      <xdr:spPr>
        <a:xfrm>
          <a:off x="8515350" y="13587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124460</xdr:rowOff>
    </xdr:from>
    <xdr:to xmlns:xdr="http://schemas.openxmlformats.org/drawingml/2006/spreadsheetDrawing">
      <xdr:col>41</xdr:col>
      <xdr:colOff>101600</xdr:colOff>
      <xdr:row>79</xdr:row>
      <xdr:rowOff>54610</xdr:rowOff>
    </xdr:to>
    <xdr:sp macro="" textlink="">
      <xdr:nvSpPr>
        <xdr:cNvPr id="421" name="楕円 420"/>
        <xdr:cNvSpPr/>
      </xdr:nvSpPr>
      <xdr:spPr>
        <a:xfrm>
          <a:off x="7810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45720</xdr:rowOff>
    </xdr:from>
    <xdr:ext cx="469265" cy="259080"/>
    <xdr:sp macro="" textlink="">
      <xdr:nvSpPr>
        <xdr:cNvPr id="422" name="テキスト ボックス 421"/>
        <xdr:cNvSpPr txBox="1"/>
      </xdr:nvSpPr>
      <xdr:spPr>
        <a:xfrm>
          <a:off x="7626350" y="13590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161290</xdr:rowOff>
    </xdr:from>
    <xdr:to xmlns:xdr="http://schemas.openxmlformats.org/drawingml/2006/spreadsheetDrawing">
      <xdr:col>36</xdr:col>
      <xdr:colOff>165100</xdr:colOff>
      <xdr:row>79</xdr:row>
      <xdr:rowOff>91440</xdr:rowOff>
    </xdr:to>
    <xdr:sp macro="" textlink="">
      <xdr:nvSpPr>
        <xdr:cNvPr id="423" name="楕円 422"/>
        <xdr:cNvSpPr/>
      </xdr:nvSpPr>
      <xdr:spPr>
        <a:xfrm>
          <a:off x="692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82550</xdr:rowOff>
    </xdr:from>
    <xdr:ext cx="378460" cy="259080"/>
    <xdr:sp macro="" textlink="">
      <xdr:nvSpPr>
        <xdr:cNvPr id="424" name="テキスト ボックス 423"/>
        <xdr:cNvSpPr txBox="1"/>
      </xdr:nvSpPr>
      <xdr:spPr>
        <a:xfrm>
          <a:off x="678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115570</xdr:rowOff>
    </xdr:from>
    <xdr:to xmlns:xdr="http://schemas.openxmlformats.org/drawingml/2006/spreadsheetDrawing">
      <xdr:col>55</xdr:col>
      <xdr:colOff>0</xdr:colOff>
      <xdr:row>97</xdr:row>
      <xdr:rowOff>113665</xdr:rowOff>
    </xdr:to>
    <xdr:cxnSp macro="">
      <xdr:nvCxnSpPr>
        <xdr:cNvPr id="453" name="直線コネクタ 452"/>
        <xdr:cNvCxnSpPr/>
      </xdr:nvCxnSpPr>
      <xdr:spPr>
        <a:xfrm>
          <a:off x="9639300" y="16403320"/>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670" cy="258445"/>
    <xdr:sp macro="" textlink="">
      <xdr:nvSpPr>
        <xdr:cNvPr id="454" name="普通建設事業費 （ うち更新整備　）平均値テキスト"/>
        <xdr:cNvSpPr txBox="1"/>
      </xdr:nvSpPr>
      <xdr:spPr>
        <a:xfrm>
          <a:off x="10528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115570</xdr:rowOff>
    </xdr:from>
    <xdr:to xmlns:xdr="http://schemas.openxmlformats.org/drawingml/2006/spreadsheetDrawing">
      <xdr:col>50</xdr:col>
      <xdr:colOff>114300</xdr:colOff>
      <xdr:row>96</xdr:row>
      <xdr:rowOff>86995</xdr:rowOff>
    </xdr:to>
    <xdr:cxnSp macro="">
      <xdr:nvCxnSpPr>
        <xdr:cNvPr id="456" name="直線コネクタ 455"/>
        <xdr:cNvCxnSpPr/>
      </xdr:nvCxnSpPr>
      <xdr:spPr>
        <a:xfrm flipV="1">
          <a:off x="8750300" y="1640332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34035" cy="258445"/>
    <xdr:sp macro="" textlink="">
      <xdr:nvSpPr>
        <xdr:cNvPr id="458" name="テキスト ボックス 457"/>
        <xdr:cNvSpPr txBox="1"/>
      </xdr:nvSpPr>
      <xdr:spPr>
        <a:xfrm>
          <a:off x="9371965" y="1672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14605</xdr:rowOff>
    </xdr:from>
    <xdr:to xmlns:xdr="http://schemas.openxmlformats.org/drawingml/2006/spreadsheetDrawing">
      <xdr:col>45</xdr:col>
      <xdr:colOff>177800</xdr:colOff>
      <xdr:row>96</xdr:row>
      <xdr:rowOff>86995</xdr:rowOff>
    </xdr:to>
    <xdr:cxnSp macro="">
      <xdr:nvCxnSpPr>
        <xdr:cNvPr id="459" name="直線コネクタ 458"/>
        <xdr:cNvCxnSpPr/>
      </xdr:nvCxnSpPr>
      <xdr:spPr>
        <a:xfrm>
          <a:off x="7861300" y="1647380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34035" cy="259080"/>
    <xdr:sp macro="" textlink="">
      <xdr:nvSpPr>
        <xdr:cNvPr id="461" name="テキスト ボックス 460"/>
        <xdr:cNvSpPr txBox="1"/>
      </xdr:nvSpPr>
      <xdr:spPr>
        <a:xfrm>
          <a:off x="848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165100</xdr:rowOff>
    </xdr:from>
    <xdr:to xmlns:xdr="http://schemas.openxmlformats.org/drawingml/2006/spreadsheetDrawing">
      <xdr:col>41</xdr:col>
      <xdr:colOff>50800</xdr:colOff>
      <xdr:row>96</xdr:row>
      <xdr:rowOff>14605</xdr:rowOff>
    </xdr:to>
    <xdr:cxnSp macro="">
      <xdr:nvCxnSpPr>
        <xdr:cNvPr id="462" name="直線コネクタ 461"/>
        <xdr:cNvCxnSpPr/>
      </xdr:nvCxnSpPr>
      <xdr:spPr>
        <a:xfrm>
          <a:off x="6972300" y="16452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4035" cy="258445"/>
    <xdr:sp macro="" textlink="">
      <xdr:nvSpPr>
        <xdr:cNvPr id="464" name="テキスト ボックス 463"/>
        <xdr:cNvSpPr txBox="1"/>
      </xdr:nvSpPr>
      <xdr:spPr>
        <a:xfrm>
          <a:off x="7593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164465</xdr:rowOff>
    </xdr:to>
    <xdr:sp macro="" textlink="">
      <xdr:nvSpPr>
        <xdr:cNvPr id="472" name="楕円 471"/>
        <xdr:cNvSpPr/>
      </xdr:nvSpPr>
      <xdr:spPr>
        <a:xfrm>
          <a:off x="104267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41275</xdr:rowOff>
    </xdr:from>
    <xdr:ext cx="534670" cy="258445"/>
    <xdr:sp macro="" textlink="">
      <xdr:nvSpPr>
        <xdr:cNvPr id="473" name="普通建設事業費 （ うち更新整備　）該当値テキスト"/>
        <xdr:cNvSpPr txBox="1"/>
      </xdr:nvSpPr>
      <xdr:spPr>
        <a:xfrm>
          <a:off x="10528300" y="16671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64770</xdr:rowOff>
    </xdr:from>
    <xdr:to xmlns:xdr="http://schemas.openxmlformats.org/drawingml/2006/spreadsheetDrawing">
      <xdr:col>50</xdr:col>
      <xdr:colOff>165100</xdr:colOff>
      <xdr:row>95</xdr:row>
      <xdr:rowOff>166370</xdr:rowOff>
    </xdr:to>
    <xdr:sp macro="" textlink="">
      <xdr:nvSpPr>
        <xdr:cNvPr id="474" name="楕円 473"/>
        <xdr:cNvSpPr/>
      </xdr:nvSpPr>
      <xdr:spPr>
        <a:xfrm>
          <a:off x="9588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11430</xdr:rowOff>
    </xdr:from>
    <xdr:ext cx="534035" cy="259080"/>
    <xdr:sp macro="" textlink="">
      <xdr:nvSpPr>
        <xdr:cNvPr id="475" name="テキスト ボックス 474"/>
        <xdr:cNvSpPr txBox="1"/>
      </xdr:nvSpPr>
      <xdr:spPr>
        <a:xfrm>
          <a:off x="9371965" y="1612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36195</xdr:rowOff>
    </xdr:from>
    <xdr:to xmlns:xdr="http://schemas.openxmlformats.org/drawingml/2006/spreadsheetDrawing">
      <xdr:col>46</xdr:col>
      <xdr:colOff>38100</xdr:colOff>
      <xdr:row>96</xdr:row>
      <xdr:rowOff>137795</xdr:rowOff>
    </xdr:to>
    <xdr:sp macro="" textlink="">
      <xdr:nvSpPr>
        <xdr:cNvPr id="476" name="楕円 475"/>
        <xdr:cNvSpPr/>
      </xdr:nvSpPr>
      <xdr:spPr>
        <a:xfrm>
          <a:off x="8699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154940</xdr:rowOff>
    </xdr:from>
    <xdr:ext cx="534035" cy="258445"/>
    <xdr:sp macro="" textlink="">
      <xdr:nvSpPr>
        <xdr:cNvPr id="477" name="テキスト ボックス 476"/>
        <xdr:cNvSpPr txBox="1"/>
      </xdr:nvSpPr>
      <xdr:spPr>
        <a:xfrm>
          <a:off x="848296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135255</xdr:rowOff>
    </xdr:from>
    <xdr:to xmlns:xdr="http://schemas.openxmlformats.org/drawingml/2006/spreadsheetDrawing">
      <xdr:col>41</xdr:col>
      <xdr:colOff>101600</xdr:colOff>
      <xdr:row>96</xdr:row>
      <xdr:rowOff>65405</xdr:rowOff>
    </xdr:to>
    <xdr:sp macro="" textlink="">
      <xdr:nvSpPr>
        <xdr:cNvPr id="478" name="楕円 477"/>
        <xdr:cNvSpPr/>
      </xdr:nvSpPr>
      <xdr:spPr>
        <a:xfrm>
          <a:off x="7810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81915</xdr:rowOff>
    </xdr:from>
    <xdr:ext cx="534035" cy="259080"/>
    <xdr:sp macro="" textlink="">
      <xdr:nvSpPr>
        <xdr:cNvPr id="479" name="テキスト ボックス 478"/>
        <xdr:cNvSpPr txBox="1"/>
      </xdr:nvSpPr>
      <xdr:spPr>
        <a:xfrm>
          <a:off x="7593965"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114300</xdr:rowOff>
    </xdr:from>
    <xdr:to xmlns:xdr="http://schemas.openxmlformats.org/drawingml/2006/spreadsheetDrawing">
      <xdr:col>36</xdr:col>
      <xdr:colOff>165100</xdr:colOff>
      <xdr:row>96</xdr:row>
      <xdr:rowOff>44450</xdr:rowOff>
    </xdr:to>
    <xdr:sp macro="" textlink="">
      <xdr:nvSpPr>
        <xdr:cNvPr id="480" name="楕円 479"/>
        <xdr:cNvSpPr/>
      </xdr:nvSpPr>
      <xdr:spPr>
        <a:xfrm>
          <a:off x="6921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60960</xdr:rowOff>
    </xdr:from>
    <xdr:ext cx="534035" cy="259080"/>
    <xdr:sp macro="" textlink="">
      <xdr:nvSpPr>
        <xdr:cNvPr id="481" name="テキスト ボックス 480"/>
        <xdr:cNvSpPr txBox="1"/>
      </xdr:nvSpPr>
      <xdr:spPr>
        <a:xfrm>
          <a:off x="6704965" y="1617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50165</xdr:rowOff>
    </xdr:from>
    <xdr:to xmlns:xdr="http://schemas.openxmlformats.org/drawingml/2006/spreadsheetDrawing">
      <xdr:col>85</xdr:col>
      <xdr:colOff>127000</xdr:colOff>
      <xdr:row>37</xdr:row>
      <xdr:rowOff>154940</xdr:rowOff>
    </xdr:to>
    <xdr:cxnSp macro="">
      <xdr:nvCxnSpPr>
        <xdr:cNvPr id="512" name="直線コネクタ 511"/>
        <xdr:cNvCxnSpPr/>
      </xdr:nvCxnSpPr>
      <xdr:spPr>
        <a:xfrm flipV="1">
          <a:off x="15481300" y="622236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154940</xdr:rowOff>
    </xdr:from>
    <xdr:to xmlns:xdr="http://schemas.openxmlformats.org/drawingml/2006/spreadsheetDrawing">
      <xdr:col>81</xdr:col>
      <xdr:colOff>50800</xdr:colOff>
      <xdr:row>38</xdr:row>
      <xdr:rowOff>69215</xdr:rowOff>
    </xdr:to>
    <xdr:cxnSp macro="">
      <xdr:nvCxnSpPr>
        <xdr:cNvPr id="515" name="直線コネクタ 514"/>
        <xdr:cNvCxnSpPr/>
      </xdr:nvCxnSpPr>
      <xdr:spPr>
        <a:xfrm flipV="1">
          <a:off x="14592300" y="649859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163195</xdr:rowOff>
    </xdr:from>
    <xdr:ext cx="469265" cy="259080"/>
    <xdr:sp macro="" textlink="">
      <xdr:nvSpPr>
        <xdr:cNvPr id="517" name="テキスト ボックス 516"/>
        <xdr:cNvSpPr txBox="1"/>
      </xdr:nvSpPr>
      <xdr:spPr>
        <a:xfrm>
          <a:off x="15246350" y="667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69215</xdr:rowOff>
    </xdr:from>
    <xdr:to xmlns:xdr="http://schemas.openxmlformats.org/drawingml/2006/spreadsheetDrawing">
      <xdr:col>76</xdr:col>
      <xdr:colOff>114300</xdr:colOff>
      <xdr:row>38</xdr:row>
      <xdr:rowOff>107950</xdr:rowOff>
    </xdr:to>
    <xdr:cxnSp macro="">
      <xdr:nvCxnSpPr>
        <xdr:cNvPr id="518" name="直線コネクタ 517"/>
        <xdr:cNvCxnSpPr/>
      </xdr:nvCxnSpPr>
      <xdr:spPr>
        <a:xfrm flipV="1">
          <a:off x="13703300" y="65843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9265" cy="258445"/>
    <xdr:sp macro="" textlink="">
      <xdr:nvSpPr>
        <xdr:cNvPr id="520" name="テキスト ボックス 519"/>
        <xdr:cNvSpPr txBox="1"/>
      </xdr:nvSpPr>
      <xdr:spPr>
        <a:xfrm>
          <a:off x="14357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137160</xdr:rowOff>
    </xdr:from>
    <xdr:to xmlns:xdr="http://schemas.openxmlformats.org/drawingml/2006/spreadsheetDrawing">
      <xdr:col>71</xdr:col>
      <xdr:colOff>177800</xdr:colOff>
      <xdr:row>38</xdr:row>
      <xdr:rowOff>107950</xdr:rowOff>
    </xdr:to>
    <xdr:cxnSp macro="">
      <xdr:nvCxnSpPr>
        <xdr:cNvPr id="521" name="直線コネクタ 520"/>
        <xdr:cNvCxnSpPr/>
      </xdr:nvCxnSpPr>
      <xdr:spPr>
        <a:xfrm>
          <a:off x="12814300" y="64808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9265" cy="259080"/>
    <xdr:sp macro="" textlink="">
      <xdr:nvSpPr>
        <xdr:cNvPr id="523" name="テキスト ボックス 522"/>
        <xdr:cNvSpPr txBox="1"/>
      </xdr:nvSpPr>
      <xdr:spPr>
        <a:xfrm>
          <a:off x="13468350" y="675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170815</xdr:rowOff>
    </xdr:from>
    <xdr:to xmlns:xdr="http://schemas.openxmlformats.org/drawingml/2006/spreadsheetDrawing">
      <xdr:col>85</xdr:col>
      <xdr:colOff>177800</xdr:colOff>
      <xdr:row>36</xdr:row>
      <xdr:rowOff>100965</xdr:rowOff>
    </xdr:to>
    <xdr:sp macro="" textlink="">
      <xdr:nvSpPr>
        <xdr:cNvPr id="531" name="楕円 530"/>
        <xdr:cNvSpPr/>
      </xdr:nvSpPr>
      <xdr:spPr>
        <a:xfrm>
          <a:off x="16268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22225</xdr:rowOff>
    </xdr:from>
    <xdr:ext cx="534670" cy="258445"/>
    <xdr:sp macro="" textlink="">
      <xdr:nvSpPr>
        <xdr:cNvPr id="532" name="災害復旧事業費該当値テキスト"/>
        <xdr:cNvSpPr txBox="1"/>
      </xdr:nvSpPr>
      <xdr:spPr>
        <a:xfrm>
          <a:off x="16370300" y="6022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533" name="楕円 532"/>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50165</xdr:rowOff>
    </xdr:from>
    <xdr:ext cx="534035" cy="259080"/>
    <xdr:sp macro="" textlink="">
      <xdr:nvSpPr>
        <xdr:cNvPr id="534" name="テキスト ボックス 533"/>
        <xdr:cNvSpPr txBox="1"/>
      </xdr:nvSpPr>
      <xdr:spPr>
        <a:xfrm>
          <a:off x="15213965" y="622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18415</xdr:rowOff>
    </xdr:from>
    <xdr:to xmlns:xdr="http://schemas.openxmlformats.org/drawingml/2006/spreadsheetDrawing">
      <xdr:col>76</xdr:col>
      <xdr:colOff>165100</xdr:colOff>
      <xdr:row>38</xdr:row>
      <xdr:rowOff>120650</xdr:rowOff>
    </xdr:to>
    <xdr:sp macro="" textlink="">
      <xdr:nvSpPr>
        <xdr:cNvPr id="535" name="楕円 534"/>
        <xdr:cNvSpPr/>
      </xdr:nvSpPr>
      <xdr:spPr>
        <a:xfrm>
          <a:off x="14541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136525</xdr:rowOff>
    </xdr:from>
    <xdr:ext cx="534035" cy="258445"/>
    <xdr:sp macro="" textlink="">
      <xdr:nvSpPr>
        <xdr:cNvPr id="536" name="テキスト ボックス 535"/>
        <xdr:cNvSpPr txBox="1"/>
      </xdr:nvSpPr>
      <xdr:spPr>
        <a:xfrm>
          <a:off x="14324965" y="6308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57150</xdr:rowOff>
    </xdr:from>
    <xdr:to xmlns:xdr="http://schemas.openxmlformats.org/drawingml/2006/spreadsheetDrawing">
      <xdr:col>72</xdr:col>
      <xdr:colOff>38100</xdr:colOff>
      <xdr:row>38</xdr:row>
      <xdr:rowOff>158750</xdr:rowOff>
    </xdr:to>
    <xdr:sp macro="" textlink="">
      <xdr:nvSpPr>
        <xdr:cNvPr id="537" name="楕円 536"/>
        <xdr:cNvSpPr/>
      </xdr:nvSpPr>
      <xdr:spPr>
        <a:xfrm>
          <a:off x="13652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3810</xdr:rowOff>
    </xdr:from>
    <xdr:ext cx="469265" cy="259080"/>
    <xdr:sp macro="" textlink="">
      <xdr:nvSpPr>
        <xdr:cNvPr id="538" name="テキスト ボックス 537"/>
        <xdr:cNvSpPr txBox="1"/>
      </xdr:nvSpPr>
      <xdr:spPr>
        <a:xfrm>
          <a:off x="13468350" y="634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86360</xdr:rowOff>
    </xdr:from>
    <xdr:to xmlns:xdr="http://schemas.openxmlformats.org/drawingml/2006/spreadsheetDrawing">
      <xdr:col>67</xdr:col>
      <xdr:colOff>101600</xdr:colOff>
      <xdr:row>38</xdr:row>
      <xdr:rowOff>16510</xdr:rowOff>
    </xdr:to>
    <xdr:sp macro="" textlink="">
      <xdr:nvSpPr>
        <xdr:cNvPr id="539" name="楕円 538"/>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33020</xdr:rowOff>
    </xdr:from>
    <xdr:ext cx="534035" cy="259080"/>
    <xdr:sp macro="" textlink="">
      <xdr:nvSpPr>
        <xdr:cNvPr id="540" name="テキスト ボックス 539"/>
        <xdr:cNvSpPr txBox="1"/>
      </xdr:nvSpPr>
      <xdr:spPr>
        <a:xfrm>
          <a:off x="12546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152400</xdr:rowOff>
    </xdr:from>
    <xdr:to xmlns:xdr="http://schemas.openxmlformats.org/drawingml/2006/spreadsheetDrawing">
      <xdr:col>85</xdr:col>
      <xdr:colOff>127000</xdr:colOff>
      <xdr:row>77</xdr:row>
      <xdr:rowOff>154940</xdr:rowOff>
    </xdr:to>
    <xdr:cxnSp macro="">
      <xdr:nvCxnSpPr>
        <xdr:cNvPr id="622" name="直線コネクタ 621"/>
        <xdr:cNvCxnSpPr/>
      </xdr:nvCxnSpPr>
      <xdr:spPr>
        <a:xfrm flipV="1">
          <a:off x="15481300" y="13354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8445"/>
    <xdr:sp macro="" textlink="">
      <xdr:nvSpPr>
        <xdr:cNvPr id="623" name="公債費平均値テキスト"/>
        <xdr:cNvSpPr txBox="1"/>
      </xdr:nvSpPr>
      <xdr:spPr>
        <a:xfrm>
          <a:off x="16370300" y="13345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154940</xdr:rowOff>
    </xdr:from>
    <xdr:to xmlns:xdr="http://schemas.openxmlformats.org/drawingml/2006/spreadsheetDrawing">
      <xdr:col>81</xdr:col>
      <xdr:colOff>50800</xdr:colOff>
      <xdr:row>77</xdr:row>
      <xdr:rowOff>166370</xdr:rowOff>
    </xdr:to>
    <xdr:cxnSp macro="">
      <xdr:nvCxnSpPr>
        <xdr:cNvPr id="625" name="直線コネクタ 624"/>
        <xdr:cNvCxnSpPr/>
      </xdr:nvCxnSpPr>
      <xdr:spPr>
        <a:xfrm flipV="1">
          <a:off x="14592300" y="13356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4035" cy="259080"/>
    <xdr:sp macro="" textlink="">
      <xdr:nvSpPr>
        <xdr:cNvPr id="627" name="テキスト ボックス 626"/>
        <xdr:cNvSpPr txBox="1"/>
      </xdr:nvSpPr>
      <xdr:spPr>
        <a:xfrm>
          <a:off x="1521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166370</xdr:rowOff>
    </xdr:from>
    <xdr:to xmlns:xdr="http://schemas.openxmlformats.org/drawingml/2006/spreadsheetDrawing">
      <xdr:col>76</xdr:col>
      <xdr:colOff>114300</xdr:colOff>
      <xdr:row>78</xdr:row>
      <xdr:rowOff>3175</xdr:rowOff>
    </xdr:to>
    <xdr:cxnSp macro="">
      <xdr:nvCxnSpPr>
        <xdr:cNvPr id="628" name="直線コネクタ 627"/>
        <xdr:cNvCxnSpPr/>
      </xdr:nvCxnSpPr>
      <xdr:spPr>
        <a:xfrm flipV="1">
          <a:off x="13703300" y="13368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4035" cy="259080"/>
    <xdr:sp macro="" textlink="">
      <xdr:nvSpPr>
        <xdr:cNvPr id="630" name="テキスト ボックス 629"/>
        <xdr:cNvSpPr txBox="1"/>
      </xdr:nvSpPr>
      <xdr:spPr>
        <a:xfrm>
          <a:off x="14324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xdr:rowOff>
    </xdr:from>
    <xdr:to xmlns:xdr="http://schemas.openxmlformats.org/drawingml/2006/spreadsheetDrawing">
      <xdr:col>71</xdr:col>
      <xdr:colOff>177800</xdr:colOff>
      <xdr:row>78</xdr:row>
      <xdr:rowOff>22225</xdr:rowOff>
    </xdr:to>
    <xdr:cxnSp macro="">
      <xdr:nvCxnSpPr>
        <xdr:cNvPr id="631" name="直線コネクタ 630"/>
        <xdr:cNvCxnSpPr/>
      </xdr:nvCxnSpPr>
      <xdr:spPr>
        <a:xfrm flipV="1">
          <a:off x="12814300" y="133762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4035" cy="259080"/>
    <xdr:sp macro="" textlink="">
      <xdr:nvSpPr>
        <xdr:cNvPr id="633" name="テキスト ボックス 632"/>
        <xdr:cNvSpPr txBox="1"/>
      </xdr:nvSpPr>
      <xdr:spPr>
        <a:xfrm>
          <a:off x="13435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35" name="テキスト ボックス 634"/>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101600</xdr:rowOff>
    </xdr:from>
    <xdr:to xmlns:xdr="http://schemas.openxmlformats.org/drawingml/2006/spreadsheetDrawing">
      <xdr:col>85</xdr:col>
      <xdr:colOff>177800</xdr:colOff>
      <xdr:row>78</xdr:row>
      <xdr:rowOff>31750</xdr:rowOff>
    </xdr:to>
    <xdr:sp macro="" textlink="">
      <xdr:nvSpPr>
        <xdr:cNvPr id="641" name="楕円 640"/>
        <xdr:cNvSpPr/>
      </xdr:nvSpPr>
      <xdr:spPr>
        <a:xfrm>
          <a:off x="16268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124460</xdr:rowOff>
    </xdr:from>
    <xdr:ext cx="534670" cy="259080"/>
    <xdr:sp macro="" textlink="">
      <xdr:nvSpPr>
        <xdr:cNvPr id="642" name="公債費該当値テキスト"/>
        <xdr:cNvSpPr txBox="1"/>
      </xdr:nvSpPr>
      <xdr:spPr>
        <a:xfrm>
          <a:off x="16370300" y="1315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103505</xdr:rowOff>
    </xdr:from>
    <xdr:to xmlns:xdr="http://schemas.openxmlformats.org/drawingml/2006/spreadsheetDrawing">
      <xdr:col>81</xdr:col>
      <xdr:colOff>101600</xdr:colOff>
      <xdr:row>78</xdr:row>
      <xdr:rowOff>33655</xdr:rowOff>
    </xdr:to>
    <xdr:sp macro="" textlink="">
      <xdr:nvSpPr>
        <xdr:cNvPr id="643" name="楕円 642"/>
        <xdr:cNvSpPr/>
      </xdr:nvSpPr>
      <xdr:spPr>
        <a:xfrm>
          <a:off x="15430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50165</xdr:rowOff>
    </xdr:from>
    <xdr:ext cx="534035" cy="259080"/>
    <xdr:sp macro="" textlink="">
      <xdr:nvSpPr>
        <xdr:cNvPr id="644" name="テキスト ボックス 643"/>
        <xdr:cNvSpPr txBox="1"/>
      </xdr:nvSpPr>
      <xdr:spPr>
        <a:xfrm>
          <a:off x="15213965" y="13080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114935</xdr:rowOff>
    </xdr:from>
    <xdr:to xmlns:xdr="http://schemas.openxmlformats.org/drawingml/2006/spreadsheetDrawing">
      <xdr:col>76</xdr:col>
      <xdr:colOff>165100</xdr:colOff>
      <xdr:row>78</xdr:row>
      <xdr:rowOff>45085</xdr:rowOff>
    </xdr:to>
    <xdr:sp macro="" textlink="">
      <xdr:nvSpPr>
        <xdr:cNvPr id="645" name="楕円 644"/>
        <xdr:cNvSpPr/>
      </xdr:nvSpPr>
      <xdr:spPr>
        <a:xfrm>
          <a:off x="14541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61595</xdr:rowOff>
    </xdr:from>
    <xdr:ext cx="534035" cy="259080"/>
    <xdr:sp macro="" textlink="">
      <xdr:nvSpPr>
        <xdr:cNvPr id="646" name="テキスト ボックス 645"/>
        <xdr:cNvSpPr txBox="1"/>
      </xdr:nvSpPr>
      <xdr:spPr>
        <a:xfrm>
          <a:off x="14324965" y="13091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123825</xdr:rowOff>
    </xdr:from>
    <xdr:to xmlns:xdr="http://schemas.openxmlformats.org/drawingml/2006/spreadsheetDrawing">
      <xdr:col>72</xdr:col>
      <xdr:colOff>38100</xdr:colOff>
      <xdr:row>78</xdr:row>
      <xdr:rowOff>53975</xdr:rowOff>
    </xdr:to>
    <xdr:sp macro="" textlink="">
      <xdr:nvSpPr>
        <xdr:cNvPr id="647" name="楕円 646"/>
        <xdr:cNvSpPr/>
      </xdr:nvSpPr>
      <xdr:spPr>
        <a:xfrm>
          <a:off x="13652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70485</xdr:rowOff>
    </xdr:from>
    <xdr:ext cx="534035" cy="259080"/>
    <xdr:sp macro="" textlink="">
      <xdr:nvSpPr>
        <xdr:cNvPr id="648" name="テキスト ボックス 647"/>
        <xdr:cNvSpPr txBox="1"/>
      </xdr:nvSpPr>
      <xdr:spPr>
        <a:xfrm>
          <a:off x="13435965" y="13100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143510</xdr:rowOff>
    </xdr:from>
    <xdr:to xmlns:xdr="http://schemas.openxmlformats.org/drawingml/2006/spreadsheetDrawing">
      <xdr:col>67</xdr:col>
      <xdr:colOff>101600</xdr:colOff>
      <xdr:row>78</xdr:row>
      <xdr:rowOff>73025</xdr:rowOff>
    </xdr:to>
    <xdr:sp macro="" textlink="">
      <xdr:nvSpPr>
        <xdr:cNvPr id="649" name="楕円 648"/>
        <xdr:cNvSpPr/>
      </xdr:nvSpPr>
      <xdr:spPr>
        <a:xfrm>
          <a:off x="12763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89535</xdr:rowOff>
    </xdr:from>
    <xdr:ext cx="534035" cy="258445"/>
    <xdr:sp macro="" textlink="">
      <xdr:nvSpPr>
        <xdr:cNvPr id="650" name="テキスト ボックス 649"/>
        <xdr:cNvSpPr txBox="1"/>
      </xdr:nvSpPr>
      <xdr:spPr>
        <a:xfrm>
          <a:off x="125469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98</xdr:row>
      <xdr:rowOff>115570</xdr:rowOff>
    </xdr:to>
    <xdr:cxnSp macro="">
      <xdr:nvCxnSpPr>
        <xdr:cNvPr id="677" name="直線コネクタ 676"/>
        <xdr:cNvCxnSpPr/>
      </xdr:nvCxnSpPr>
      <xdr:spPr>
        <a:xfrm>
          <a:off x="15481300" y="168884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8445"/>
    <xdr:sp macro="" textlink="">
      <xdr:nvSpPr>
        <xdr:cNvPr id="678" name="積立金平均値テキスト"/>
        <xdr:cNvSpPr txBox="1"/>
      </xdr:nvSpPr>
      <xdr:spPr>
        <a:xfrm>
          <a:off x="16370300" y="16625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86360</xdr:rowOff>
    </xdr:from>
    <xdr:to xmlns:xdr="http://schemas.openxmlformats.org/drawingml/2006/spreadsheetDrawing">
      <xdr:col>81</xdr:col>
      <xdr:colOff>50800</xdr:colOff>
      <xdr:row>98</xdr:row>
      <xdr:rowOff>129540</xdr:rowOff>
    </xdr:to>
    <xdr:cxnSp macro="">
      <xdr:nvCxnSpPr>
        <xdr:cNvPr id="680" name="直線コネクタ 679"/>
        <xdr:cNvCxnSpPr/>
      </xdr:nvCxnSpPr>
      <xdr:spPr>
        <a:xfrm flipV="1">
          <a:off x="14592300" y="16888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109220</xdr:rowOff>
    </xdr:from>
    <xdr:ext cx="534035" cy="258445"/>
    <xdr:sp macro="" textlink="">
      <xdr:nvSpPr>
        <xdr:cNvPr id="682" name="テキスト ボックス 681"/>
        <xdr:cNvSpPr txBox="1"/>
      </xdr:nvSpPr>
      <xdr:spPr>
        <a:xfrm>
          <a:off x="15213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13970</xdr:rowOff>
    </xdr:from>
    <xdr:to xmlns:xdr="http://schemas.openxmlformats.org/drawingml/2006/spreadsheetDrawing">
      <xdr:col>76</xdr:col>
      <xdr:colOff>114300</xdr:colOff>
      <xdr:row>98</xdr:row>
      <xdr:rowOff>129540</xdr:rowOff>
    </xdr:to>
    <xdr:cxnSp macro="">
      <xdr:nvCxnSpPr>
        <xdr:cNvPr id="683" name="直線コネクタ 682"/>
        <xdr:cNvCxnSpPr/>
      </xdr:nvCxnSpPr>
      <xdr:spPr>
        <a:xfrm>
          <a:off x="13703300" y="1681607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114300</xdr:rowOff>
    </xdr:from>
    <xdr:ext cx="534035" cy="259080"/>
    <xdr:sp macro="" textlink="">
      <xdr:nvSpPr>
        <xdr:cNvPr id="685" name="テキスト ボックス 684"/>
        <xdr:cNvSpPr txBox="1"/>
      </xdr:nvSpPr>
      <xdr:spPr>
        <a:xfrm>
          <a:off x="1432496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13970</xdr:rowOff>
    </xdr:from>
    <xdr:to xmlns:xdr="http://schemas.openxmlformats.org/drawingml/2006/spreadsheetDrawing">
      <xdr:col>71</xdr:col>
      <xdr:colOff>177800</xdr:colOff>
      <xdr:row>98</xdr:row>
      <xdr:rowOff>103505</xdr:rowOff>
    </xdr:to>
    <xdr:cxnSp macro="">
      <xdr:nvCxnSpPr>
        <xdr:cNvPr id="686" name="直線コネクタ 685"/>
        <xdr:cNvCxnSpPr/>
      </xdr:nvCxnSpPr>
      <xdr:spPr>
        <a:xfrm flipV="1">
          <a:off x="12814300" y="1681607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4035" cy="259080"/>
    <xdr:sp macro="" textlink="">
      <xdr:nvSpPr>
        <xdr:cNvPr id="690" name="テキスト ボックス 689"/>
        <xdr:cNvSpPr txBox="1"/>
      </xdr:nvSpPr>
      <xdr:spPr>
        <a:xfrm>
          <a:off x="12546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64770</xdr:rowOff>
    </xdr:from>
    <xdr:to xmlns:xdr="http://schemas.openxmlformats.org/drawingml/2006/spreadsheetDrawing">
      <xdr:col>85</xdr:col>
      <xdr:colOff>177800</xdr:colOff>
      <xdr:row>98</xdr:row>
      <xdr:rowOff>166370</xdr:rowOff>
    </xdr:to>
    <xdr:sp macro="" textlink="">
      <xdr:nvSpPr>
        <xdr:cNvPr id="696" name="楕円 695"/>
        <xdr:cNvSpPr/>
      </xdr:nvSpPr>
      <xdr:spPr>
        <a:xfrm>
          <a:off x="162687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151765</xdr:rowOff>
    </xdr:from>
    <xdr:ext cx="469900" cy="259080"/>
    <xdr:sp macro="" textlink="">
      <xdr:nvSpPr>
        <xdr:cNvPr id="697" name="積立金該当値テキスト"/>
        <xdr:cNvSpPr txBox="1"/>
      </xdr:nvSpPr>
      <xdr:spPr>
        <a:xfrm>
          <a:off x="16370300" y="1678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35560</xdr:rowOff>
    </xdr:from>
    <xdr:to xmlns:xdr="http://schemas.openxmlformats.org/drawingml/2006/spreadsheetDrawing">
      <xdr:col>81</xdr:col>
      <xdr:colOff>101600</xdr:colOff>
      <xdr:row>98</xdr:row>
      <xdr:rowOff>137160</xdr:rowOff>
    </xdr:to>
    <xdr:sp macro="" textlink="">
      <xdr:nvSpPr>
        <xdr:cNvPr id="698" name="楕円 697"/>
        <xdr:cNvSpPr/>
      </xdr:nvSpPr>
      <xdr:spPr>
        <a:xfrm>
          <a:off x="15430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128270</xdr:rowOff>
    </xdr:from>
    <xdr:ext cx="534035" cy="259080"/>
    <xdr:sp macro="" textlink="">
      <xdr:nvSpPr>
        <xdr:cNvPr id="699" name="テキスト ボックス 698"/>
        <xdr:cNvSpPr txBox="1"/>
      </xdr:nvSpPr>
      <xdr:spPr>
        <a:xfrm>
          <a:off x="15213965" y="1693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78740</xdr:rowOff>
    </xdr:from>
    <xdr:to xmlns:xdr="http://schemas.openxmlformats.org/drawingml/2006/spreadsheetDrawing">
      <xdr:col>76</xdr:col>
      <xdr:colOff>165100</xdr:colOff>
      <xdr:row>99</xdr:row>
      <xdr:rowOff>8890</xdr:rowOff>
    </xdr:to>
    <xdr:sp macro="" textlink="">
      <xdr:nvSpPr>
        <xdr:cNvPr id="700" name="楕円 699"/>
        <xdr:cNvSpPr/>
      </xdr:nvSpPr>
      <xdr:spPr>
        <a:xfrm>
          <a:off x="14541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0</xdr:rowOff>
    </xdr:from>
    <xdr:ext cx="469265" cy="259080"/>
    <xdr:sp macro="" textlink="">
      <xdr:nvSpPr>
        <xdr:cNvPr id="701" name="テキスト ボックス 700"/>
        <xdr:cNvSpPr txBox="1"/>
      </xdr:nvSpPr>
      <xdr:spPr>
        <a:xfrm>
          <a:off x="14357350" y="1697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134620</xdr:rowOff>
    </xdr:from>
    <xdr:to xmlns:xdr="http://schemas.openxmlformats.org/drawingml/2006/spreadsheetDrawing">
      <xdr:col>72</xdr:col>
      <xdr:colOff>38100</xdr:colOff>
      <xdr:row>98</xdr:row>
      <xdr:rowOff>64770</xdr:rowOff>
    </xdr:to>
    <xdr:sp macro="" textlink="">
      <xdr:nvSpPr>
        <xdr:cNvPr id="702" name="楕円 701"/>
        <xdr:cNvSpPr/>
      </xdr:nvSpPr>
      <xdr:spPr>
        <a:xfrm>
          <a:off x="13652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81280</xdr:rowOff>
    </xdr:from>
    <xdr:ext cx="534035" cy="259080"/>
    <xdr:sp macro="" textlink="">
      <xdr:nvSpPr>
        <xdr:cNvPr id="703" name="テキスト ボックス 702"/>
        <xdr:cNvSpPr txBox="1"/>
      </xdr:nvSpPr>
      <xdr:spPr>
        <a:xfrm>
          <a:off x="13435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704" name="楕円 703"/>
        <xdr:cNvSpPr/>
      </xdr:nvSpPr>
      <xdr:spPr>
        <a:xfrm>
          <a:off x="12763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145415</xdr:rowOff>
    </xdr:from>
    <xdr:ext cx="469265" cy="258445"/>
    <xdr:sp macro="" textlink="">
      <xdr:nvSpPr>
        <xdr:cNvPr id="705" name="テキスト ボックス 704"/>
        <xdr:cNvSpPr txBox="1"/>
      </xdr:nvSpPr>
      <xdr:spPr>
        <a:xfrm>
          <a:off x="12579350" y="16947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128270</xdr:rowOff>
    </xdr:from>
    <xdr:to xmlns:xdr="http://schemas.openxmlformats.org/drawingml/2006/spreadsheetDrawing">
      <xdr:col>116</xdr:col>
      <xdr:colOff>63500</xdr:colOff>
      <xdr:row>38</xdr:row>
      <xdr:rowOff>130810</xdr:rowOff>
    </xdr:to>
    <xdr:cxnSp macro="">
      <xdr:nvCxnSpPr>
        <xdr:cNvPr id="732" name="直線コネクタ 731"/>
        <xdr:cNvCxnSpPr/>
      </xdr:nvCxnSpPr>
      <xdr:spPr>
        <a:xfrm flipV="1">
          <a:off x="21323300" y="66433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130810</xdr:rowOff>
    </xdr:from>
    <xdr:to xmlns:xdr="http://schemas.openxmlformats.org/drawingml/2006/spreadsheetDrawing">
      <xdr:col>111</xdr:col>
      <xdr:colOff>177800</xdr:colOff>
      <xdr:row>38</xdr:row>
      <xdr:rowOff>130810</xdr:rowOff>
    </xdr:to>
    <xdr:cxnSp macro="">
      <xdr:nvCxnSpPr>
        <xdr:cNvPr id="735" name="直線コネクタ 734"/>
        <xdr:cNvCxnSpPr/>
      </xdr:nvCxnSpPr>
      <xdr:spPr>
        <a:xfrm flipV="1">
          <a:off x="20434300" y="6645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9265" cy="258445"/>
    <xdr:sp macro="" textlink="">
      <xdr:nvSpPr>
        <xdr:cNvPr id="737" name="テキスト ボックス 736"/>
        <xdr:cNvSpPr txBox="1"/>
      </xdr:nvSpPr>
      <xdr:spPr>
        <a:xfrm>
          <a:off x="21088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130810</xdr:rowOff>
    </xdr:from>
    <xdr:to xmlns:xdr="http://schemas.openxmlformats.org/drawingml/2006/spreadsheetDrawing">
      <xdr:col>107</xdr:col>
      <xdr:colOff>50800</xdr:colOff>
      <xdr:row>38</xdr:row>
      <xdr:rowOff>130810</xdr:rowOff>
    </xdr:to>
    <xdr:cxnSp macro="">
      <xdr:nvCxnSpPr>
        <xdr:cNvPr id="738" name="直線コネクタ 737"/>
        <xdr:cNvCxnSpPr/>
      </xdr:nvCxnSpPr>
      <xdr:spPr>
        <a:xfrm>
          <a:off x="19545300" y="6645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9265" cy="259080"/>
    <xdr:sp macro="" textlink="">
      <xdr:nvSpPr>
        <xdr:cNvPr id="740" name="テキスト ボックス 739"/>
        <xdr:cNvSpPr txBox="1"/>
      </xdr:nvSpPr>
      <xdr:spPr>
        <a:xfrm>
          <a:off x="20199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130810</xdr:rowOff>
    </xdr:from>
    <xdr:to xmlns:xdr="http://schemas.openxmlformats.org/drawingml/2006/spreadsheetDrawing">
      <xdr:col>102</xdr:col>
      <xdr:colOff>114300</xdr:colOff>
      <xdr:row>38</xdr:row>
      <xdr:rowOff>132080</xdr:rowOff>
    </xdr:to>
    <xdr:cxnSp macro="">
      <xdr:nvCxnSpPr>
        <xdr:cNvPr id="741" name="直線コネクタ 740"/>
        <xdr:cNvCxnSpPr/>
      </xdr:nvCxnSpPr>
      <xdr:spPr>
        <a:xfrm flipV="1">
          <a:off x="18656300" y="6645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9265" cy="259080"/>
    <xdr:sp macro="" textlink="">
      <xdr:nvSpPr>
        <xdr:cNvPr id="743" name="テキスト ボックス 742"/>
        <xdr:cNvSpPr txBox="1"/>
      </xdr:nvSpPr>
      <xdr:spPr>
        <a:xfrm>
          <a:off x="19310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77470</xdr:rowOff>
    </xdr:from>
    <xdr:to xmlns:xdr="http://schemas.openxmlformats.org/drawingml/2006/spreadsheetDrawing">
      <xdr:col>116</xdr:col>
      <xdr:colOff>114300</xdr:colOff>
      <xdr:row>39</xdr:row>
      <xdr:rowOff>7620</xdr:rowOff>
    </xdr:to>
    <xdr:sp macro="" textlink="">
      <xdr:nvSpPr>
        <xdr:cNvPr id="751" name="楕円 750"/>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163830</xdr:rowOff>
    </xdr:from>
    <xdr:ext cx="378460" cy="259080"/>
    <xdr:sp macro="" textlink="">
      <xdr:nvSpPr>
        <xdr:cNvPr id="752" name="投資及び出資金該当値テキスト"/>
        <xdr:cNvSpPr txBox="1"/>
      </xdr:nvSpPr>
      <xdr:spPr>
        <a:xfrm>
          <a:off x="2221230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80010</xdr:rowOff>
    </xdr:from>
    <xdr:to xmlns:xdr="http://schemas.openxmlformats.org/drawingml/2006/spreadsheetDrawing">
      <xdr:col>112</xdr:col>
      <xdr:colOff>38100</xdr:colOff>
      <xdr:row>39</xdr:row>
      <xdr:rowOff>10160</xdr:rowOff>
    </xdr:to>
    <xdr:sp macro="" textlink="">
      <xdr:nvSpPr>
        <xdr:cNvPr id="753" name="楕円 752"/>
        <xdr:cNvSpPr/>
      </xdr:nvSpPr>
      <xdr:spPr>
        <a:xfrm>
          <a:off x="2127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1270</xdr:rowOff>
    </xdr:from>
    <xdr:ext cx="378460" cy="259080"/>
    <xdr:sp macro="" textlink="">
      <xdr:nvSpPr>
        <xdr:cNvPr id="754" name="テキスト ボックス 753"/>
        <xdr:cNvSpPr txBox="1"/>
      </xdr:nvSpPr>
      <xdr:spPr>
        <a:xfrm>
          <a:off x="21134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80010</xdr:rowOff>
    </xdr:from>
    <xdr:to xmlns:xdr="http://schemas.openxmlformats.org/drawingml/2006/spreadsheetDrawing">
      <xdr:col>107</xdr:col>
      <xdr:colOff>101600</xdr:colOff>
      <xdr:row>39</xdr:row>
      <xdr:rowOff>10160</xdr:rowOff>
    </xdr:to>
    <xdr:sp macro="" textlink="">
      <xdr:nvSpPr>
        <xdr:cNvPr id="755" name="楕円 754"/>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1270</xdr:rowOff>
    </xdr:from>
    <xdr:ext cx="378460" cy="259080"/>
    <xdr:sp macro="" textlink="">
      <xdr:nvSpPr>
        <xdr:cNvPr id="756" name="テキスト ボックス 755"/>
        <xdr:cNvSpPr txBox="1"/>
      </xdr:nvSpPr>
      <xdr:spPr>
        <a:xfrm>
          <a:off x="20245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10160</xdr:rowOff>
    </xdr:to>
    <xdr:sp macro="" textlink="">
      <xdr:nvSpPr>
        <xdr:cNvPr id="757" name="楕円 756"/>
        <xdr:cNvSpPr/>
      </xdr:nvSpPr>
      <xdr:spPr>
        <a:xfrm>
          <a:off x="19494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1270</xdr:rowOff>
    </xdr:from>
    <xdr:ext cx="378460" cy="259080"/>
    <xdr:sp macro="" textlink="">
      <xdr:nvSpPr>
        <xdr:cNvPr id="758" name="テキスト ボックス 757"/>
        <xdr:cNvSpPr txBox="1"/>
      </xdr:nvSpPr>
      <xdr:spPr>
        <a:xfrm>
          <a:off x="19356070" y="6687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10795</xdr:rowOff>
    </xdr:to>
    <xdr:sp macro="" textlink="">
      <xdr:nvSpPr>
        <xdr:cNvPr id="759" name="楕円 758"/>
        <xdr:cNvSpPr/>
      </xdr:nvSpPr>
      <xdr:spPr>
        <a:xfrm>
          <a:off x="18605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1905</xdr:rowOff>
    </xdr:from>
    <xdr:ext cx="378460" cy="259080"/>
    <xdr:sp macro="" textlink="">
      <xdr:nvSpPr>
        <xdr:cNvPr id="760" name="テキスト ボックス 759"/>
        <xdr:cNvSpPr txBox="1"/>
      </xdr:nvSpPr>
      <xdr:spPr>
        <a:xfrm>
          <a:off x="18467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97790</xdr:rowOff>
    </xdr:from>
    <xdr:to xmlns:xdr="http://schemas.openxmlformats.org/drawingml/2006/spreadsheetDrawing">
      <xdr:col>116</xdr:col>
      <xdr:colOff>63500</xdr:colOff>
      <xdr:row>59</xdr:row>
      <xdr:rowOff>97790</xdr:rowOff>
    </xdr:to>
    <xdr:cxnSp macro="">
      <xdr:nvCxnSpPr>
        <xdr:cNvPr id="791" name="直線コネクタ 790"/>
        <xdr:cNvCxnSpPr/>
      </xdr:nvCxnSpPr>
      <xdr:spPr>
        <a:xfrm>
          <a:off x="21323300" y="10213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97790</xdr:rowOff>
    </xdr:from>
    <xdr:to xmlns:xdr="http://schemas.openxmlformats.org/drawingml/2006/spreadsheetDrawing">
      <xdr:col>111</xdr:col>
      <xdr:colOff>177800</xdr:colOff>
      <xdr:row>59</xdr:row>
      <xdr:rowOff>98425</xdr:rowOff>
    </xdr:to>
    <xdr:cxnSp macro="">
      <xdr:nvCxnSpPr>
        <xdr:cNvPr id="794" name="直線コネクタ 793"/>
        <xdr:cNvCxnSpPr/>
      </xdr:nvCxnSpPr>
      <xdr:spPr>
        <a:xfrm flipV="1">
          <a:off x="20434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93345</xdr:rowOff>
    </xdr:from>
    <xdr:to xmlns:xdr="http://schemas.openxmlformats.org/drawingml/2006/spreadsheetDrawing">
      <xdr:col>107</xdr:col>
      <xdr:colOff>50800</xdr:colOff>
      <xdr:row>59</xdr:row>
      <xdr:rowOff>98425</xdr:rowOff>
    </xdr:to>
    <xdr:cxnSp macro="">
      <xdr:nvCxnSpPr>
        <xdr:cNvPr id="797" name="直線コネクタ 796"/>
        <xdr:cNvCxnSpPr/>
      </xdr:nvCxnSpPr>
      <xdr:spPr>
        <a:xfrm>
          <a:off x="19545300" y="102088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92075</xdr:rowOff>
    </xdr:from>
    <xdr:to xmlns:xdr="http://schemas.openxmlformats.org/drawingml/2006/spreadsheetDrawing">
      <xdr:col>102</xdr:col>
      <xdr:colOff>114300</xdr:colOff>
      <xdr:row>59</xdr:row>
      <xdr:rowOff>93345</xdr:rowOff>
    </xdr:to>
    <xdr:cxnSp macro="">
      <xdr:nvCxnSpPr>
        <xdr:cNvPr id="800" name="直線コネクタ 799"/>
        <xdr:cNvCxnSpPr/>
      </xdr:nvCxnSpPr>
      <xdr:spPr>
        <a:xfrm>
          <a:off x="18656300" y="10207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46990</xdr:rowOff>
    </xdr:from>
    <xdr:to xmlns:xdr="http://schemas.openxmlformats.org/drawingml/2006/spreadsheetDrawing">
      <xdr:col>116</xdr:col>
      <xdr:colOff>114300</xdr:colOff>
      <xdr:row>59</xdr:row>
      <xdr:rowOff>148590</xdr:rowOff>
    </xdr:to>
    <xdr:sp macro="" textlink="">
      <xdr:nvSpPr>
        <xdr:cNvPr id="810" name="楕円 809"/>
        <xdr:cNvSpPr/>
      </xdr:nvSpPr>
      <xdr:spPr>
        <a:xfrm>
          <a:off x="221107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133350</xdr:rowOff>
    </xdr:from>
    <xdr:ext cx="313690" cy="258445"/>
    <xdr:sp macro="" textlink="">
      <xdr:nvSpPr>
        <xdr:cNvPr id="811" name="貸付金該当値テキスト"/>
        <xdr:cNvSpPr txBox="1"/>
      </xdr:nvSpPr>
      <xdr:spPr>
        <a:xfrm>
          <a:off x="22212300" y="1007745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46990</xdr:rowOff>
    </xdr:from>
    <xdr:to xmlns:xdr="http://schemas.openxmlformats.org/drawingml/2006/spreadsheetDrawing">
      <xdr:col>112</xdr:col>
      <xdr:colOff>38100</xdr:colOff>
      <xdr:row>59</xdr:row>
      <xdr:rowOff>148590</xdr:rowOff>
    </xdr:to>
    <xdr:sp macro="" textlink="">
      <xdr:nvSpPr>
        <xdr:cNvPr id="812" name="楕円 811"/>
        <xdr:cNvSpPr/>
      </xdr:nvSpPr>
      <xdr:spPr>
        <a:xfrm>
          <a:off x="212725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139700</xdr:rowOff>
    </xdr:from>
    <xdr:ext cx="313690" cy="259080"/>
    <xdr:sp macro="" textlink="">
      <xdr:nvSpPr>
        <xdr:cNvPr id="813" name="テキスト ボックス 812"/>
        <xdr:cNvSpPr txBox="1"/>
      </xdr:nvSpPr>
      <xdr:spPr>
        <a:xfrm>
          <a:off x="21166455" y="10255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47625</xdr:rowOff>
    </xdr:from>
    <xdr:to xmlns:xdr="http://schemas.openxmlformats.org/drawingml/2006/spreadsheetDrawing">
      <xdr:col>107</xdr:col>
      <xdr:colOff>101600</xdr:colOff>
      <xdr:row>59</xdr:row>
      <xdr:rowOff>149225</xdr:rowOff>
    </xdr:to>
    <xdr:sp macro="" textlink="">
      <xdr:nvSpPr>
        <xdr:cNvPr id="814" name="楕円 813"/>
        <xdr:cNvSpPr/>
      </xdr:nvSpPr>
      <xdr:spPr>
        <a:xfrm>
          <a:off x="20383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140335</xdr:rowOff>
    </xdr:from>
    <xdr:ext cx="248920" cy="259080"/>
    <xdr:sp macro="" textlink="">
      <xdr:nvSpPr>
        <xdr:cNvPr id="815" name="テキスト ボックス 814"/>
        <xdr:cNvSpPr txBox="1"/>
      </xdr:nvSpPr>
      <xdr:spPr>
        <a:xfrm>
          <a:off x="20309840" y="1025588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42545</xdr:rowOff>
    </xdr:from>
    <xdr:to xmlns:xdr="http://schemas.openxmlformats.org/drawingml/2006/spreadsheetDrawing">
      <xdr:col>102</xdr:col>
      <xdr:colOff>165100</xdr:colOff>
      <xdr:row>59</xdr:row>
      <xdr:rowOff>144145</xdr:rowOff>
    </xdr:to>
    <xdr:sp macro="" textlink="">
      <xdr:nvSpPr>
        <xdr:cNvPr id="816" name="楕円 815"/>
        <xdr:cNvSpPr/>
      </xdr:nvSpPr>
      <xdr:spPr>
        <a:xfrm>
          <a:off x="19494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135255</xdr:rowOff>
    </xdr:from>
    <xdr:ext cx="378460" cy="258445"/>
    <xdr:sp macro="" textlink="">
      <xdr:nvSpPr>
        <xdr:cNvPr id="817" name="テキスト ボックス 816"/>
        <xdr:cNvSpPr txBox="1"/>
      </xdr:nvSpPr>
      <xdr:spPr>
        <a:xfrm>
          <a:off x="19356070" y="10250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41275</xdr:rowOff>
    </xdr:from>
    <xdr:to xmlns:xdr="http://schemas.openxmlformats.org/drawingml/2006/spreadsheetDrawing">
      <xdr:col>98</xdr:col>
      <xdr:colOff>38100</xdr:colOff>
      <xdr:row>59</xdr:row>
      <xdr:rowOff>143510</xdr:rowOff>
    </xdr:to>
    <xdr:sp macro="" textlink="">
      <xdr:nvSpPr>
        <xdr:cNvPr id="818" name="楕円 817"/>
        <xdr:cNvSpPr/>
      </xdr:nvSpPr>
      <xdr:spPr>
        <a:xfrm>
          <a:off x="18605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133985</xdr:rowOff>
    </xdr:from>
    <xdr:ext cx="378460" cy="258445"/>
    <xdr:sp macro="" textlink="">
      <xdr:nvSpPr>
        <xdr:cNvPr id="819" name="テキスト ボックス 818"/>
        <xdr:cNvSpPr txBox="1"/>
      </xdr:nvSpPr>
      <xdr:spPr>
        <a:xfrm>
          <a:off x="18467070" y="10249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65405</xdr:rowOff>
    </xdr:from>
    <xdr:to xmlns:xdr="http://schemas.openxmlformats.org/drawingml/2006/spreadsheetDrawing">
      <xdr:col>116</xdr:col>
      <xdr:colOff>63500</xdr:colOff>
      <xdr:row>73</xdr:row>
      <xdr:rowOff>92075</xdr:rowOff>
    </xdr:to>
    <xdr:cxnSp macro="">
      <xdr:nvCxnSpPr>
        <xdr:cNvPr id="851" name="直線コネクタ 850"/>
        <xdr:cNvCxnSpPr/>
      </xdr:nvCxnSpPr>
      <xdr:spPr>
        <a:xfrm flipV="1">
          <a:off x="21323300" y="12581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92075</xdr:rowOff>
    </xdr:from>
    <xdr:to xmlns:xdr="http://schemas.openxmlformats.org/drawingml/2006/spreadsheetDrawing">
      <xdr:col>111</xdr:col>
      <xdr:colOff>177800</xdr:colOff>
      <xdr:row>74</xdr:row>
      <xdr:rowOff>17780</xdr:rowOff>
    </xdr:to>
    <xdr:cxnSp macro="">
      <xdr:nvCxnSpPr>
        <xdr:cNvPr id="854" name="直線コネクタ 853"/>
        <xdr:cNvCxnSpPr/>
      </xdr:nvCxnSpPr>
      <xdr:spPr>
        <a:xfrm flipV="1">
          <a:off x="20434300" y="126079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17780</xdr:rowOff>
    </xdr:from>
    <xdr:to xmlns:xdr="http://schemas.openxmlformats.org/drawingml/2006/spreadsheetDrawing">
      <xdr:col>107</xdr:col>
      <xdr:colOff>50800</xdr:colOff>
      <xdr:row>74</xdr:row>
      <xdr:rowOff>20320</xdr:rowOff>
    </xdr:to>
    <xdr:cxnSp macro="">
      <xdr:nvCxnSpPr>
        <xdr:cNvPr id="857" name="直線コネクタ 856"/>
        <xdr:cNvCxnSpPr/>
      </xdr:nvCxnSpPr>
      <xdr:spPr>
        <a:xfrm flipV="1">
          <a:off x="19545300" y="12705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164465</xdr:rowOff>
    </xdr:from>
    <xdr:to xmlns:xdr="http://schemas.openxmlformats.org/drawingml/2006/spreadsheetDrawing">
      <xdr:col>102</xdr:col>
      <xdr:colOff>114300</xdr:colOff>
      <xdr:row>74</xdr:row>
      <xdr:rowOff>20320</xdr:rowOff>
    </xdr:to>
    <xdr:cxnSp macro="">
      <xdr:nvCxnSpPr>
        <xdr:cNvPr id="860" name="直線コネクタ 859"/>
        <xdr:cNvCxnSpPr/>
      </xdr:nvCxnSpPr>
      <xdr:spPr>
        <a:xfrm>
          <a:off x="18656300" y="126803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14605</xdr:rowOff>
    </xdr:from>
    <xdr:to xmlns:xdr="http://schemas.openxmlformats.org/drawingml/2006/spreadsheetDrawing">
      <xdr:col>116</xdr:col>
      <xdr:colOff>114300</xdr:colOff>
      <xdr:row>73</xdr:row>
      <xdr:rowOff>116205</xdr:rowOff>
    </xdr:to>
    <xdr:sp macro="" textlink="">
      <xdr:nvSpPr>
        <xdr:cNvPr id="870" name="楕円 869"/>
        <xdr:cNvSpPr/>
      </xdr:nvSpPr>
      <xdr:spPr>
        <a:xfrm>
          <a:off x="221107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37465</xdr:rowOff>
    </xdr:from>
    <xdr:ext cx="534670" cy="259080"/>
    <xdr:sp macro="" textlink="">
      <xdr:nvSpPr>
        <xdr:cNvPr id="871" name="繰出金該当値テキスト"/>
        <xdr:cNvSpPr txBox="1"/>
      </xdr:nvSpPr>
      <xdr:spPr>
        <a:xfrm>
          <a:off x="22212300" y="12381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41275</xdr:rowOff>
    </xdr:from>
    <xdr:to xmlns:xdr="http://schemas.openxmlformats.org/drawingml/2006/spreadsheetDrawing">
      <xdr:col>112</xdr:col>
      <xdr:colOff>38100</xdr:colOff>
      <xdr:row>73</xdr:row>
      <xdr:rowOff>143510</xdr:rowOff>
    </xdr:to>
    <xdr:sp macro="" textlink="">
      <xdr:nvSpPr>
        <xdr:cNvPr id="872" name="楕円 871"/>
        <xdr:cNvSpPr/>
      </xdr:nvSpPr>
      <xdr:spPr>
        <a:xfrm>
          <a:off x="2127250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159385</xdr:rowOff>
    </xdr:from>
    <xdr:ext cx="534035" cy="258445"/>
    <xdr:sp macro="" textlink="">
      <xdr:nvSpPr>
        <xdr:cNvPr id="873" name="テキスト ボックス 872"/>
        <xdr:cNvSpPr txBox="1"/>
      </xdr:nvSpPr>
      <xdr:spPr>
        <a:xfrm>
          <a:off x="21055965" y="12332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137795</xdr:rowOff>
    </xdr:from>
    <xdr:to xmlns:xdr="http://schemas.openxmlformats.org/drawingml/2006/spreadsheetDrawing">
      <xdr:col>107</xdr:col>
      <xdr:colOff>101600</xdr:colOff>
      <xdr:row>74</xdr:row>
      <xdr:rowOff>67945</xdr:rowOff>
    </xdr:to>
    <xdr:sp macro="" textlink="">
      <xdr:nvSpPr>
        <xdr:cNvPr id="874" name="楕円 873"/>
        <xdr:cNvSpPr/>
      </xdr:nvSpPr>
      <xdr:spPr>
        <a:xfrm>
          <a:off x="20383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84455</xdr:rowOff>
    </xdr:from>
    <xdr:ext cx="534035" cy="259080"/>
    <xdr:sp macro="" textlink="">
      <xdr:nvSpPr>
        <xdr:cNvPr id="875" name="テキスト ボックス 874"/>
        <xdr:cNvSpPr txBox="1"/>
      </xdr:nvSpPr>
      <xdr:spPr>
        <a:xfrm>
          <a:off x="20166965" y="1242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140970</xdr:rowOff>
    </xdr:from>
    <xdr:to xmlns:xdr="http://schemas.openxmlformats.org/drawingml/2006/spreadsheetDrawing">
      <xdr:col>102</xdr:col>
      <xdr:colOff>165100</xdr:colOff>
      <xdr:row>74</xdr:row>
      <xdr:rowOff>71120</xdr:rowOff>
    </xdr:to>
    <xdr:sp macro="" textlink="">
      <xdr:nvSpPr>
        <xdr:cNvPr id="876" name="楕円 875"/>
        <xdr:cNvSpPr/>
      </xdr:nvSpPr>
      <xdr:spPr>
        <a:xfrm>
          <a:off x="19494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87630</xdr:rowOff>
    </xdr:from>
    <xdr:ext cx="534035" cy="258445"/>
    <xdr:sp macro="" textlink="">
      <xdr:nvSpPr>
        <xdr:cNvPr id="877" name="テキスト ボックス 876"/>
        <xdr:cNvSpPr txBox="1"/>
      </xdr:nvSpPr>
      <xdr:spPr>
        <a:xfrm>
          <a:off x="19277965" y="12432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113665</xdr:rowOff>
    </xdr:from>
    <xdr:to xmlns:xdr="http://schemas.openxmlformats.org/drawingml/2006/spreadsheetDrawing">
      <xdr:col>98</xdr:col>
      <xdr:colOff>38100</xdr:colOff>
      <xdr:row>74</xdr:row>
      <xdr:rowOff>43815</xdr:rowOff>
    </xdr:to>
    <xdr:sp macro="" textlink="">
      <xdr:nvSpPr>
        <xdr:cNvPr id="878" name="楕円 877"/>
        <xdr:cNvSpPr/>
      </xdr:nvSpPr>
      <xdr:spPr>
        <a:xfrm>
          <a:off x="186055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60325</xdr:rowOff>
    </xdr:from>
    <xdr:ext cx="534035" cy="259080"/>
    <xdr:sp macro="" textlink="">
      <xdr:nvSpPr>
        <xdr:cNvPr id="879" name="テキスト ボックス 878"/>
        <xdr:cNvSpPr txBox="1"/>
      </xdr:nvSpPr>
      <xdr:spPr>
        <a:xfrm>
          <a:off x="18388965" y="1240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主な構成項目である人件費については、住民一人あたり</a:t>
          </a:r>
          <a:r>
            <a:rPr kumimoji="1" lang="en-US" altLang="ja-JP" sz="1300">
              <a:latin typeface="ＭＳ Ｐゴシック"/>
              <a:ea typeface="ＭＳ Ｐゴシック"/>
            </a:rPr>
            <a:t>117,550</a:t>
          </a:r>
          <a:r>
            <a:rPr kumimoji="1" lang="ja-JP" altLang="en-US" sz="1300">
              <a:latin typeface="ＭＳ Ｐゴシック"/>
              <a:ea typeface="ＭＳ Ｐゴシック"/>
            </a:rPr>
            <a:t>円と増加しており、人口は減少しつつも業務量等の増により職員の配置が必要なため今後も微増が見込まれる。</a:t>
          </a:r>
        </a:p>
        <a:p>
          <a:r>
            <a:rPr kumimoji="1" lang="ja-JP" altLang="en-US" sz="1300">
              <a:latin typeface="ＭＳ Ｐゴシック"/>
              <a:ea typeface="ＭＳ Ｐゴシック"/>
            </a:rPr>
            <a:t>　災害復旧費については、住民一人あたり</a:t>
          </a:r>
          <a:r>
            <a:rPr kumimoji="1" lang="en-US" altLang="ja-JP" sz="1300">
              <a:latin typeface="ＭＳ Ｐゴシック"/>
              <a:ea typeface="ＭＳ Ｐゴシック"/>
            </a:rPr>
            <a:t>34,472</a:t>
          </a:r>
          <a:r>
            <a:rPr kumimoji="1" lang="ja-JP" altLang="en-US" sz="1300">
              <a:latin typeface="ＭＳ Ｐゴシック"/>
              <a:ea typeface="ＭＳ Ｐゴシック"/>
            </a:rPr>
            <a:t>千円と大きく増額となっているのは、平成３０年の豪雨災害の復旧事業を行っているためである。</a:t>
          </a:r>
        </a:p>
        <a:p>
          <a:r>
            <a:rPr kumimoji="1" lang="ja-JP" altLang="en-US" sz="1300">
              <a:latin typeface="ＭＳ Ｐゴシック"/>
              <a:ea typeface="ＭＳ Ｐゴシック"/>
            </a:rPr>
            <a:t>　普通建設事業費（うち更新整備）は</a:t>
          </a:r>
          <a:r>
            <a:rPr kumimoji="1" lang="en-US" altLang="ja-JP" sz="1300">
              <a:latin typeface="ＭＳ Ｐゴシック"/>
              <a:ea typeface="ＭＳ Ｐゴシック"/>
            </a:rPr>
            <a:t>35,882</a:t>
          </a:r>
          <a:r>
            <a:rPr kumimoji="1" lang="ja-JP" altLang="en-US" sz="1300">
              <a:latin typeface="ＭＳ Ｐゴシック"/>
              <a:ea typeface="ＭＳ Ｐゴシック"/>
            </a:rPr>
            <a:t>千円となっており、昨年度の市内中学校施設の武道館、プール建設工事などの大型事業の完了により大きく減少している。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14605</xdr:rowOff>
    </xdr:from>
    <xdr:to xmlns:xdr="http://schemas.openxmlformats.org/drawingml/2006/spreadsheetDrawing">
      <xdr:col>24</xdr:col>
      <xdr:colOff>63500</xdr:colOff>
      <xdr:row>35</xdr:row>
      <xdr:rowOff>85090</xdr:rowOff>
    </xdr:to>
    <xdr:cxnSp macro="">
      <xdr:nvCxnSpPr>
        <xdr:cNvPr id="61" name="直線コネクタ 60"/>
        <xdr:cNvCxnSpPr/>
      </xdr:nvCxnSpPr>
      <xdr:spPr>
        <a:xfrm flipV="1">
          <a:off x="3797300" y="601535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71755</xdr:rowOff>
    </xdr:from>
    <xdr:to xmlns:xdr="http://schemas.openxmlformats.org/drawingml/2006/spreadsheetDrawing">
      <xdr:col>19</xdr:col>
      <xdr:colOff>177800</xdr:colOff>
      <xdr:row>35</xdr:row>
      <xdr:rowOff>85090</xdr:rowOff>
    </xdr:to>
    <xdr:cxnSp macro="">
      <xdr:nvCxnSpPr>
        <xdr:cNvPr id="64" name="直線コネクタ 63"/>
        <xdr:cNvCxnSpPr/>
      </xdr:nvCxnSpPr>
      <xdr:spPr>
        <a:xfrm>
          <a:off x="2908300" y="60725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2540</xdr:rowOff>
    </xdr:from>
    <xdr:ext cx="469265" cy="259080"/>
    <xdr:sp macro="" textlink="">
      <xdr:nvSpPr>
        <xdr:cNvPr id="66" name="テキスト ボックス 65"/>
        <xdr:cNvSpPr txBox="1"/>
      </xdr:nvSpPr>
      <xdr:spPr>
        <a:xfrm>
          <a:off x="3562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52070</xdr:rowOff>
    </xdr:from>
    <xdr:to xmlns:xdr="http://schemas.openxmlformats.org/drawingml/2006/spreadsheetDrawing">
      <xdr:col>15</xdr:col>
      <xdr:colOff>50800</xdr:colOff>
      <xdr:row>35</xdr:row>
      <xdr:rowOff>71755</xdr:rowOff>
    </xdr:to>
    <xdr:cxnSp macro="">
      <xdr:nvCxnSpPr>
        <xdr:cNvPr id="67" name="直線コネクタ 66"/>
        <xdr:cNvCxnSpPr/>
      </xdr:nvCxnSpPr>
      <xdr:spPr>
        <a:xfrm>
          <a:off x="2019300" y="60528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9265" cy="258445"/>
    <xdr:sp macro="" textlink="">
      <xdr:nvSpPr>
        <xdr:cNvPr id="69" name="テキスト ボックス 68"/>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158115</xdr:rowOff>
    </xdr:from>
    <xdr:to xmlns:xdr="http://schemas.openxmlformats.org/drawingml/2006/spreadsheetDrawing">
      <xdr:col>10</xdr:col>
      <xdr:colOff>114300</xdr:colOff>
      <xdr:row>35</xdr:row>
      <xdr:rowOff>52070</xdr:rowOff>
    </xdr:to>
    <xdr:cxnSp macro="">
      <xdr:nvCxnSpPr>
        <xdr:cNvPr id="70" name="直線コネクタ 69"/>
        <xdr:cNvCxnSpPr/>
      </xdr:nvCxnSpPr>
      <xdr:spPr>
        <a:xfrm>
          <a:off x="1130300" y="59874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135255</xdr:rowOff>
    </xdr:from>
    <xdr:to xmlns:xdr="http://schemas.openxmlformats.org/drawingml/2006/spreadsheetDrawing">
      <xdr:col>24</xdr:col>
      <xdr:colOff>114300</xdr:colOff>
      <xdr:row>35</xdr:row>
      <xdr:rowOff>65405</xdr:rowOff>
    </xdr:to>
    <xdr:sp macro="" textlink="">
      <xdr:nvSpPr>
        <xdr:cNvPr id="80" name="楕円 79"/>
        <xdr:cNvSpPr/>
      </xdr:nvSpPr>
      <xdr:spPr>
        <a:xfrm>
          <a:off x="45847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158115</xdr:rowOff>
    </xdr:from>
    <xdr:ext cx="469900" cy="258445"/>
    <xdr:sp macro="" textlink="">
      <xdr:nvSpPr>
        <xdr:cNvPr id="81" name="議会費該当値テキスト"/>
        <xdr:cNvSpPr txBox="1"/>
      </xdr:nvSpPr>
      <xdr:spPr>
        <a:xfrm>
          <a:off x="4686300" y="5815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34290</xdr:rowOff>
    </xdr:from>
    <xdr:to xmlns:xdr="http://schemas.openxmlformats.org/drawingml/2006/spreadsheetDrawing">
      <xdr:col>20</xdr:col>
      <xdr:colOff>38100</xdr:colOff>
      <xdr:row>35</xdr:row>
      <xdr:rowOff>135890</xdr:rowOff>
    </xdr:to>
    <xdr:sp macro="" textlink="">
      <xdr:nvSpPr>
        <xdr:cNvPr id="82" name="楕円 81"/>
        <xdr:cNvSpPr/>
      </xdr:nvSpPr>
      <xdr:spPr>
        <a:xfrm>
          <a:off x="37465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152400</xdr:rowOff>
    </xdr:from>
    <xdr:ext cx="469265" cy="259080"/>
    <xdr:sp macro="" textlink="">
      <xdr:nvSpPr>
        <xdr:cNvPr id="83" name="テキスト ボックス 82"/>
        <xdr:cNvSpPr txBox="1"/>
      </xdr:nvSpPr>
      <xdr:spPr>
        <a:xfrm>
          <a:off x="3562350" y="5810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xdr:rowOff>
    </xdr:from>
    <xdr:to xmlns:xdr="http://schemas.openxmlformats.org/drawingml/2006/spreadsheetDrawing">
      <xdr:col>15</xdr:col>
      <xdr:colOff>101600</xdr:colOff>
      <xdr:row>35</xdr:row>
      <xdr:rowOff>122555</xdr:rowOff>
    </xdr:to>
    <xdr:sp macro="" textlink="">
      <xdr:nvSpPr>
        <xdr:cNvPr id="84" name="楕円 83"/>
        <xdr:cNvSpPr/>
      </xdr:nvSpPr>
      <xdr:spPr>
        <a:xfrm>
          <a:off x="2857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139065</xdr:rowOff>
    </xdr:from>
    <xdr:ext cx="469265" cy="259080"/>
    <xdr:sp macro="" textlink="">
      <xdr:nvSpPr>
        <xdr:cNvPr id="85" name="テキスト ボックス 84"/>
        <xdr:cNvSpPr txBox="1"/>
      </xdr:nvSpPr>
      <xdr:spPr>
        <a:xfrm>
          <a:off x="2673350" y="5796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86" name="楕円 85"/>
        <xdr:cNvSpPr/>
      </xdr:nvSpPr>
      <xdr:spPr>
        <a:xfrm>
          <a:off x="196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118745</xdr:rowOff>
    </xdr:from>
    <xdr:ext cx="469265" cy="259080"/>
    <xdr:sp macro="" textlink="">
      <xdr:nvSpPr>
        <xdr:cNvPr id="87" name="テキスト ボックス 86"/>
        <xdr:cNvSpPr txBox="1"/>
      </xdr:nvSpPr>
      <xdr:spPr>
        <a:xfrm>
          <a:off x="1784350" y="577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107315</xdr:rowOff>
    </xdr:from>
    <xdr:to xmlns:xdr="http://schemas.openxmlformats.org/drawingml/2006/spreadsheetDrawing">
      <xdr:col>6</xdr:col>
      <xdr:colOff>38100</xdr:colOff>
      <xdr:row>35</xdr:row>
      <xdr:rowOff>37465</xdr:rowOff>
    </xdr:to>
    <xdr:sp macro="" textlink="">
      <xdr:nvSpPr>
        <xdr:cNvPr id="88" name="楕円 87"/>
        <xdr:cNvSpPr/>
      </xdr:nvSpPr>
      <xdr:spPr>
        <a:xfrm>
          <a:off x="1079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53975</xdr:rowOff>
    </xdr:from>
    <xdr:ext cx="469265" cy="258445"/>
    <xdr:sp macro="" textlink="">
      <xdr:nvSpPr>
        <xdr:cNvPr id="89" name="テキスト ボックス 88"/>
        <xdr:cNvSpPr txBox="1"/>
      </xdr:nvSpPr>
      <xdr:spPr>
        <a:xfrm>
          <a:off x="895350" y="571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154940</xdr:rowOff>
    </xdr:from>
    <xdr:to xmlns:xdr="http://schemas.openxmlformats.org/drawingml/2006/spreadsheetDrawing">
      <xdr:col>24</xdr:col>
      <xdr:colOff>63500</xdr:colOff>
      <xdr:row>57</xdr:row>
      <xdr:rowOff>156845</xdr:rowOff>
    </xdr:to>
    <xdr:cxnSp macro="">
      <xdr:nvCxnSpPr>
        <xdr:cNvPr id="120" name="直線コネクタ 119"/>
        <xdr:cNvCxnSpPr/>
      </xdr:nvCxnSpPr>
      <xdr:spPr>
        <a:xfrm flipV="1">
          <a:off x="3797300" y="9927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156845</xdr:rowOff>
    </xdr:from>
    <xdr:to xmlns:xdr="http://schemas.openxmlformats.org/drawingml/2006/spreadsheetDrawing">
      <xdr:col>19</xdr:col>
      <xdr:colOff>177800</xdr:colOff>
      <xdr:row>58</xdr:row>
      <xdr:rowOff>1905</xdr:rowOff>
    </xdr:to>
    <xdr:cxnSp macro="">
      <xdr:nvCxnSpPr>
        <xdr:cNvPr id="123" name="直線コネクタ 122"/>
        <xdr:cNvCxnSpPr/>
      </xdr:nvCxnSpPr>
      <xdr:spPr>
        <a:xfrm flipV="1">
          <a:off x="2908300" y="99294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45720</xdr:rowOff>
    </xdr:from>
    <xdr:ext cx="534035" cy="259080"/>
    <xdr:sp macro="" textlink="">
      <xdr:nvSpPr>
        <xdr:cNvPr id="125" name="テキスト ボックス 124"/>
        <xdr:cNvSpPr txBox="1"/>
      </xdr:nvSpPr>
      <xdr:spPr>
        <a:xfrm>
          <a:off x="3529965" y="964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45720</xdr:rowOff>
    </xdr:from>
    <xdr:to xmlns:xdr="http://schemas.openxmlformats.org/drawingml/2006/spreadsheetDrawing">
      <xdr:col>15</xdr:col>
      <xdr:colOff>50800</xdr:colOff>
      <xdr:row>58</xdr:row>
      <xdr:rowOff>1905</xdr:rowOff>
    </xdr:to>
    <xdr:cxnSp macro="">
      <xdr:nvCxnSpPr>
        <xdr:cNvPr id="126" name="直線コネクタ 125"/>
        <xdr:cNvCxnSpPr/>
      </xdr:nvCxnSpPr>
      <xdr:spPr>
        <a:xfrm>
          <a:off x="2019300" y="981837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45720</xdr:rowOff>
    </xdr:from>
    <xdr:to xmlns:xdr="http://schemas.openxmlformats.org/drawingml/2006/spreadsheetDrawing">
      <xdr:col>10</xdr:col>
      <xdr:colOff>114300</xdr:colOff>
      <xdr:row>57</xdr:row>
      <xdr:rowOff>78105</xdr:rowOff>
    </xdr:to>
    <xdr:cxnSp macro="">
      <xdr:nvCxnSpPr>
        <xdr:cNvPr id="129" name="直線コネクタ 128"/>
        <xdr:cNvCxnSpPr/>
      </xdr:nvCxnSpPr>
      <xdr:spPr>
        <a:xfrm flipV="1">
          <a:off x="1130300" y="9818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33020</xdr:rowOff>
    </xdr:from>
    <xdr:ext cx="534035" cy="259080"/>
    <xdr:sp macro="" textlink="">
      <xdr:nvSpPr>
        <xdr:cNvPr id="131" name="テキスト ボックス 130"/>
        <xdr:cNvSpPr txBox="1"/>
      </xdr:nvSpPr>
      <xdr:spPr>
        <a:xfrm>
          <a:off x="1751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42545</xdr:rowOff>
    </xdr:from>
    <xdr:ext cx="534035" cy="258445"/>
    <xdr:sp macro="" textlink="">
      <xdr:nvSpPr>
        <xdr:cNvPr id="133" name="テキスト ボックス 132"/>
        <xdr:cNvSpPr txBox="1"/>
      </xdr:nvSpPr>
      <xdr:spPr>
        <a:xfrm>
          <a:off x="862965" y="998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103505</xdr:rowOff>
    </xdr:from>
    <xdr:to xmlns:xdr="http://schemas.openxmlformats.org/drawingml/2006/spreadsheetDrawing">
      <xdr:col>24</xdr:col>
      <xdr:colOff>114300</xdr:colOff>
      <xdr:row>58</xdr:row>
      <xdr:rowOff>33655</xdr:rowOff>
    </xdr:to>
    <xdr:sp macro="" textlink="">
      <xdr:nvSpPr>
        <xdr:cNvPr id="139" name="楕円 138"/>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81915</xdr:rowOff>
    </xdr:from>
    <xdr:ext cx="534670" cy="259080"/>
    <xdr:sp macro="" textlink="">
      <xdr:nvSpPr>
        <xdr:cNvPr id="140" name="総務費該当値テキスト"/>
        <xdr:cNvSpPr txBox="1"/>
      </xdr:nvSpPr>
      <xdr:spPr>
        <a:xfrm>
          <a:off x="4686300" y="9854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106045</xdr:rowOff>
    </xdr:from>
    <xdr:to xmlns:xdr="http://schemas.openxmlformats.org/drawingml/2006/spreadsheetDrawing">
      <xdr:col>20</xdr:col>
      <xdr:colOff>38100</xdr:colOff>
      <xdr:row>58</xdr:row>
      <xdr:rowOff>36195</xdr:rowOff>
    </xdr:to>
    <xdr:sp macro="" textlink="">
      <xdr:nvSpPr>
        <xdr:cNvPr id="141" name="楕円 140"/>
        <xdr:cNvSpPr/>
      </xdr:nvSpPr>
      <xdr:spPr>
        <a:xfrm>
          <a:off x="3746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27305</xdr:rowOff>
    </xdr:from>
    <xdr:ext cx="534035" cy="259080"/>
    <xdr:sp macro="" textlink="">
      <xdr:nvSpPr>
        <xdr:cNvPr id="142" name="テキスト ボックス 141"/>
        <xdr:cNvSpPr txBox="1"/>
      </xdr:nvSpPr>
      <xdr:spPr>
        <a:xfrm>
          <a:off x="3529965" y="9971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122555</xdr:rowOff>
    </xdr:from>
    <xdr:to xmlns:xdr="http://schemas.openxmlformats.org/drawingml/2006/spreadsheetDrawing">
      <xdr:col>15</xdr:col>
      <xdr:colOff>101600</xdr:colOff>
      <xdr:row>58</xdr:row>
      <xdr:rowOff>52705</xdr:rowOff>
    </xdr:to>
    <xdr:sp macro="" textlink="">
      <xdr:nvSpPr>
        <xdr:cNvPr id="143" name="楕円 142"/>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43815</xdr:rowOff>
    </xdr:from>
    <xdr:ext cx="534035" cy="258445"/>
    <xdr:sp macro="" textlink="">
      <xdr:nvSpPr>
        <xdr:cNvPr id="144" name="テキスト ボックス 143"/>
        <xdr:cNvSpPr txBox="1"/>
      </xdr:nvSpPr>
      <xdr:spPr>
        <a:xfrm>
          <a:off x="2640965" y="9987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166370</xdr:rowOff>
    </xdr:from>
    <xdr:to xmlns:xdr="http://schemas.openxmlformats.org/drawingml/2006/spreadsheetDrawing">
      <xdr:col>10</xdr:col>
      <xdr:colOff>165100</xdr:colOff>
      <xdr:row>57</xdr:row>
      <xdr:rowOff>96520</xdr:rowOff>
    </xdr:to>
    <xdr:sp macro="" textlink="">
      <xdr:nvSpPr>
        <xdr:cNvPr id="145" name="楕円 144"/>
        <xdr:cNvSpPr/>
      </xdr:nvSpPr>
      <xdr:spPr>
        <a:xfrm>
          <a:off x="196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113030</xdr:rowOff>
    </xdr:from>
    <xdr:ext cx="598170" cy="259080"/>
    <xdr:sp macro="" textlink="">
      <xdr:nvSpPr>
        <xdr:cNvPr id="146" name="テキスト ボックス 145"/>
        <xdr:cNvSpPr txBox="1"/>
      </xdr:nvSpPr>
      <xdr:spPr>
        <a:xfrm>
          <a:off x="1719580" y="9542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27305</xdr:rowOff>
    </xdr:from>
    <xdr:to xmlns:xdr="http://schemas.openxmlformats.org/drawingml/2006/spreadsheetDrawing">
      <xdr:col>6</xdr:col>
      <xdr:colOff>38100</xdr:colOff>
      <xdr:row>57</xdr:row>
      <xdr:rowOff>128905</xdr:rowOff>
    </xdr:to>
    <xdr:sp macro="" textlink="">
      <xdr:nvSpPr>
        <xdr:cNvPr id="147" name="楕円 146"/>
        <xdr:cNvSpPr/>
      </xdr:nvSpPr>
      <xdr:spPr>
        <a:xfrm>
          <a:off x="1079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145415</xdr:rowOff>
    </xdr:from>
    <xdr:ext cx="598170" cy="258445"/>
    <xdr:sp macro="" textlink="">
      <xdr:nvSpPr>
        <xdr:cNvPr id="148" name="テキスト ボックス 147"/>
        <xdr:cNvSpPr txBox="1"/>
      </xdr:nvSpPr>
      <xdr:spPr>
        <a:xfrm>
          <a:off x="830580" y="9575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95885</xdr:rowOff>
    </xdr:from>
    <xdr:to xmlns:xdr="http://schemas.openxmlformats.org/drawingml/2006/spreadsheetDrawing">
      <xdr:col>24</xdr:col>
      <xdr:colOff>63500</xdr:colOff>
      <xdr:row>74</xdr:row>
      <xdr:rowOff>148590</xdr:rowOff>
    </xdr:to>
    <xdr:cxnSp macro="">
      <xdr:nvCxnSpPr>
        <xdr:cNvPr id="178" name="直線コネクタ 177"/>
        <xdr:cNvCxnSpPr/>
      </xdr:nvCxnSpPr>
      <xdr:spPr>
        <a:xfrm flipV="1">
          <a:off x="3797300" y="1278318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148590</xdr:rowOff>
    </xdr:from>
    <xdr:to xmlns:xdr="http://schemas.openxmlformats.org/drawingml/2006/spreadsheetDrawing">
      <xdr:col>19</xdr:col>
      <xdr:colOff>177800</xdr:colOff>
      <xdr:row>75</xdr:row>
      <xdr:rowOff>16510</xdr:rowOff>
    </xdr:to>
    <xdr:cxnSp macro="">
      <xdr:nvCxnSpPr>
        <xdr:cNvPr id="181" name="直線コネクタ 180"/>
        <xdr:cNvCxnSpPr/>
      </xdr:nvCxnSpPr>
      <xdr:spPr>
        <a:xfrm flipV="1">
          <a:off x="2908300" y="128358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156845</xdr:rowOff>
    </xdr:from>
    <xdr:to xmlns:xdr="http://schemas.openxmlformats.org/drawingml/2006/spreadsheetDrawing">
      <xdr:col>15</xdr:col>
      <xdr:colOff>50800</xdr:colOff>
      <xdr:row>75</xdr:row>
      <xdr:rowOff>16510</xdr:rowOff>
    </xdr:to>
    <xdr:cxnSp macro="">
      <xdr:nvCxnSpPr>
        <xdr:cNvPr id="184" name="直線コネクタ 183"/>
        <xdr:cNvCxnSpPr/>
      </xdr:nvCxnSpPr>
      <xdr:spPr>
        <a:xfrm>
          <a:off x="2019300" y="12844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156845</xdr:rowOff>
    </xdr:from>
    <xdr:to xmlns:xdr="http://schemas.openxmlformats.org/drawingml/2006/spreadsheetDrawing">
      <xdr:col>10</xdr:col>
      <xdr:colOff>114300</xdr:colOff>
      <xdr:row>74</xdr:row>
      <xdr:rowOff>164465</xdr:rowOff>
    </xdr:to>
    <xdr:cxnSp macro="">
      <xdr:nvCxnSpPr>
        <xdr:cNvPr id="187" name="直線コネクタ 186"/>
        <xdr:cNvCxnSpPr/>
      </xdr:nvCxnSpPr>
      <xdr:spPr>
        <a:xfrm flipV="1">
          <a:off x="1130300" y="12844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45085</xdr:rowOff>
    </xdr:from>
    <xdr:to xmlns:xdr="http://schemas.openxmlformats.org/drawingml/2006/spreadsheetDrawing">
      <xdr:col>24</xdr:col>
      <xdr:colOff>114300</xdr:colOff>
      <xdr:row>74</xdr:row>
      <xdr:rowOff>146685</xdr:rowOff>
    </xdr:to>
    <xdr:sp macro="" textlink="">
      <xdr:nvSpPr>
        <xdr:cNvPr id="197" name="楕円 196"/>
        <xdr:cNvSpPr/>
      </xdr:nvSpPr>
      <xdr:spPr>
        <a:xfrm>
          <a:off x="4584700" y="127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67945</xdr:rowOff>
    </xdr:from>
    <xdr:ext cx="598805" cy="258445"/>
    <xdr:sp macro="" textlink="">
      <xdr:nvSpPr>
        <xdr:cNvPr id="198" name="民生費該当値テキスト"/>
        <xdr:cNvSpPr txBox="1"/>
      </xdr:nvSpPr>
      <xdr:spPr>
        <a:xfrm>
          <a:off x="4686300" y="12583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97790</xdr:rowOff>
    </xdr:from>
    <xdr:to xmlns:xdr="http://schemas.openxmlformats.org/drawingml/2006/spreadsheetDrawing">
      <xdr:col>20</xdr:col>
      <xdr:colOff>38100</xdr:colOff>
      <xdr:row>75</xdr:row>
      <xdr:rowOff>27940</xdr:rowOff>
    </xdr:to>
    <xdr:sp macro="" textlink="">
      <xdr:nvSpPr>
        <xdr:cNvPr id="199" name="楕円 198"/>
        <xdr:cNvSpPr/>
      </xdr:nvSpPr>
      <xdr:spPr>
        <a:xfrm>
          <a:off x="37465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44450</xdr:rowOff>
    </xdr:from>
    <xdr:ext cx="598170" cy="259080"/>
    <xdr:sp macro="" textlink="">
      <xdr:nvSpPr>
        <xdr:cNvPr id="200" name="テキスト ボックス 199"/>
        <xdr:cNvSpPr txBox="1"/>
      </xdr:nvSpPr>
      <xdr:spPr>
        <a:xfrm>
          <a:off x="3497580" y="12560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137160</xdr:rowOff>
    </xdr:from>
    <xdr:to xmlns:xdr="http://schemas.openxmlformats.org/drawingml/2006/spreadsheetDrawing">
      <xdr:col>15</xdr:col>
      <xdr:colOff>101600</xdr:colOff>
      <xdr:row>75</xdr:row>
      <xdr:rowOff>67310</xdr:rowOff>
    </xdr:to>
    <xdr:sp macro="" textlink="">
      <xdr:nvSpPr>
        <xdr:cNvPr id="201" name="楕円 200"/>
        <xdr:cNvSpPr/>
      </xdr:nvSpPr>
      <xdr:spPr>
        <a:xfrm>
          <a:off x="2857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83820</xdr:rowOff>
    </xdr:from>
    <xdr:ext cx="598170" cy="259080"/>
    <xdr:sp macro="" textlink="">
      <xdr:nvSpPr>
        <xdr:cNvPr id="202" name="テキスト ボックス 201"/>
        <xdr:cNvSpPr txBox="1"/>
      </xdr:nvSpPr>
      <xdr:spPr>
        <a:xfrm>
          <a:off x="2608580" y="12599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106045</xdr:rowOff>
    </xdr:from>
    <xdr:to xmlns:xdr="http://schemas.openxmlformats.org/drawingml/2006/spreadsheetDrawing">
      <xdr:col>10</xdr:col>
      <xdr:colOff>165100</xdr:colOff>
      <xdr:row>75</xdr:row>
      <xdr:rowOff>36195</xdr:rowOff>
    </xdr:to>
    <xdr:sp macro="" textlink="">
      <xdr:nvSpPr>
        <xdr:cNvPr id="203" name="楕円 202"/>
        <xdr:cNvSpPr/>
      </xdr:nvSpPr>
      <xdr:spPr>
        <a:xfrm>
          <a:off x="1968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52705</xdr:rowOff>
    </xdr:from>
    <xdr:ext cx="598170" cy="258445"/>
    <xdr:sp macro="" textlink="">
      <xdr:nvSpPr>
        <xdr:cNvPr id="204" name="テキスト ボックス 203"/>
        <xdr:cNvSpPr txBox="1"/>
      </xdr:nvSpPr>
      <xdr:spPr>
        <a:xfrm>
          <a:off x="1719580" y="12568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113665</xdr:rowOff>
    </xdr:from>
    <xdr:to xmlns:xdr="http://schemas.openxmlformats.org/drawingml/2006/spreadsheetDrawing">
      <xdr:col>6</xdr:col>
      <xdr:colOff>38100</xdr:colOff>
      <xdr:row>75</xdr:row>
      <xdr:rowOff>43815</xdr:rowOff>
    </xdr:to>
    <xdr:sp macro="" textlink="">
      <xdr:nvSpPr>
        <xdr:cNvPr id="205" name="楕円 204"/>
        <xdr:cNvSpPr/>
      </xdr:nvSpPr>
      <xdr:spPr>
        <a:xfrm>
          <a:off x="1079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60325</xdr:rowOff>
    </xdr:from>
    <xdr:ext cx="598170" cy="259080"/>
    <xdr:sp macro="" textlink="">
      <xdr:nvSpPr>
        <xdr:cNvPr id="206" name="テキスト ボックス 205"/>
        <xdr:cNvSpPr txBox="1"/>
      </xdr:nvSpPr>
      <xdr:spPr>
        <a:xfrm>
          <a:off x="830580" y="12576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74930</xdr:rowOff>
    </xdr:from>
    <xdr:to xmlns:xdr="http://schemas.openxmlformats.org/drawingml/2006/spreadsheetDrawing">
      <xdr:col>24</xdr:col>
      <xdr:colOff>63500</xdr:colOff>
      <xdr:row>97</xdr:row>
      <xdr:rowOff>83185</xdr:rowOff>
    </xdr:to>
    <xdr:cxnSp macro="">
      <xdr:nvCxnSpPr>
        <xdr:cNvPr id="239" name="直線コネクタ 238"/>
        <xdr:cNvCxnSpPr/>
      </xdr:nvCxnSpPr>
      <xdr:spPr>
        <a:xfrm>
          <a:off x="3797300" y="167055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74930</xdr:rowOff>
    </xdr:from>
    <xdr:to xmlns:xdr="http://schemas.openxmlformats.org/drawingml/2006/spreadsheetDrawing">
      <xdr:col>19</xdr:col>
      <xdr:colOff>177800</xdr:colOff>
      <xdr:row>97</xdr:row>
      <xdr:rowOff>97790</xdr:rowOff>
    </xdr:to>
    <xdr:cxnSp macro="">
      <xdr:nvCxnSpPr>
        <xdr:cNvPr id="242" name="直線コネクタ 241"/>
        <xdr:cNvCxnSpPr/>
      </xdr:nvCxnSpPr>
      <xdr:spPr>
        <a:xfrm flipV="1">
          <a:off x="2908300" y="16705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97790</xdr:rowOff>
    </xdr:from>
    <xdr:to xmlns:xdr="http://schemas.openxmlformats.org/drawingml/2006/spreadsheetDrawing">
      <xdr:col>15</xdr:col>
      <xdr:colOff>50800</xdr:colOff>
      <xdr:row>97</xdr:row>
      <xdr:rowOff>130810</xdr:rowOff>
    </xdr:to>
    <xdr:cxnSp macro="">
      <xdr:nvCxnSpPr>
        <xdr:cNvPr id="245" name="直線コネクタ 244"/>
        <xdr:cNvCxnSpPr/>
      </xdr:nvCxnSpPr>
      <xdr:spPr>
        <a:xfrm flipV="1">
          <a:off x="2019300" y="16728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7" name="テキスト ボックス 246"/>
        <xdr:cNvSpPr txBox="1"/>
      </xdr:nvSpPr>
      <xdr:spPr>
        <a:xfrm>
          <a:off x="2640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130810</xdr:rowOff>
    </xdr:from>
    <xdr:to xmlns:xdr="http://schemas.openxmlformats.org/drawingml/2006/spreadsheetDrawing">
      <xdr:col>10</xdr:col>
      <xdr:colOff>114300</xdr:colOff>
      <xdr:row>97</xdr:row>
      <xdr:rowOff>138430</xdr:rowOff>
    </xdr:to>
    <xdr:cxnSp macro="">
      <xdr:nvCxnSpPr>
        <xdr:cNvPr id="248" name="直線コネクタ 247"/>
        <xdr:cNvCxnSpPr/>
      </xdr:nvCxnSpPr>
      <xdr:spPr>
        <a:xfrm flipV="1">
          <a:off x="1130300" y="1676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4035" cy="258445"/>
    <xdr:sp macro="" textlink="">
      <xdr:nvSpPr>
        <xdr:cNvPr id="250" name="テキスト ボックス 249"/>
        <xdr:cNvSpPr txBox="1"/>
      </xdr:nvSpPr>
      <xdr:spPr>
        <a:xfrm>
          <a:off x="1751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4035" cy="259080"/>
    <xdr:sp macro="" textlink="">
      <xdr:nvSpPr>
        <xdr:cNvPr id="252" name="テキスト ボックス 251"/>
        <xdr:cNvSpPr txBox="1"/>
      </xdr:nvSpPr>
      <xdr:spPr>
        <a:xfrm>
          <a:off x="86296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32385</xdr:rowOff>
    </xdr:from>
    <xdr:to xmlns:xdr="http://schemas.openxmlformats.org/drawingml/2006/spreadsheetDrawing">
      <xdr:col>24</xdr:col>
      <xdr:colOff>114300</xdr:colOff>
      <xdr:row>97</xdr:row>
      <xdr:rowOff>133985</xdr:rowOff>
    </xdr:to>
    <xdr:sp macro="" textlink="">
      <xdr:nvSpPr>
        <xdr:cNvPr id="258" name="楕円 257"/>
        <xdr:cNvSpPr/>
      </xdr:nvSpPr>
      <xdr:spPr>
        <a:xfrm>
          <a:off x="45847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10795</xdr:rowOff>
    </xdr:from>
    <xdr:ext cx="534670" cy="258445"/>
    <xdr:sp macro="" textlink="">
      <xdr:nvSpPr>
        <xdr:cNvPr id="259" name="衛生費該当値テキスト"/>
        <xdr:cNvSpPr txBox="1"/>
      </xdr:nvSpPr>
      <xdr:spPr>
        <a:xfrm>
          <a:off x="4686300" y="16641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24130</xdr:rowOff>
    </xdr:from>
    <xdr:to xmlns:xdr="http://schemas.openxmlformats.org/drawingml/2006/spreadsheetDrawing">
      <xdr:col>20</xdr:col>
      <xdr:colOff>38100</xdr:colOff>
      <xdr:row>97</xdr:row>
      <xdr:rowOff>125730</xdr:rowOff>
    </xdr:to>
    <xdr:sp macro="" textlink="">
      <xdr:nvSpPr>
        <xdr:cNvPr id="260" name="楕円 259"/>
        <xdr:cNvSpPr/>
      </xdr:nvSpPr>
      <xdr:spPr>
        <a:xfrm>
          <a:off x="3746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116840</xdr:rowOff>
    </xdr:from>
    <xdr:ext cx="534035" cy="259080"/>
    <xdr:sp macro="" textlink="">
      <xdr:nvSpPr>
        <xdr:cNvPr id="261" name="テキスト ボックス 260"/>
        <xdr:cNvSpPr txBox="1"/>
      </xdr:nvSpPr>
      <xdr:spPr>
        <a:xfrm>
          <a:off x="3529965"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46355</xdr:rowOff>
    </xdr:from>
    <xdr:to xmlns:xdr="http://schemas.openxmlformats.org/drawingml/2006/spreadsheetDrawing">
      <xdr:col>15</xdr:col>
      <xdr:colOff>101600</xdr:colOff>
      <xdr:row>97</xdr:row>
      <xdr:rowOff>147955</xdr:rowOff>
    </xdr:to>
    <xdr:sp macro="" textlink="">
      <xdr:nvSpPr>
        <xdr:cNvPr id="262" name="楕円 261"/>
        <xdr:cNvSpPr/>
      </xdr:nvSpPr>
      <xdr:spPr>
        <a:xfrm>
          <a:off x="2857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139065</xdr:rowOff>
    </xdr:from>
    <xdr:ext cx="534035" cy="259080"/>
    <xdr:sp macro="" textlink="">
      <xdr:nvSpPr>
        <xdr:cNvPr id="263" name="テキスト ボックス 262"/>
        <xdr:cNvSpPr txBox="1"/>
      </xdr:nvSpPr>
      <xdr:spPr>
        <a:xfrm>
          <a:off x="2640965" y="1676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80010</xdr:rowOff>
    </xdr:from>
    <xdr:to xmlns:xdr="http://schemas.openxmlformats.org/drawingml/2006/spreadsheetDrawing">
      <xdr:col>10</xdr:col>
      <xdr:colOff>165100</xdr:colOff>
      <xdr:row>98</xdr:row>
      <xdr:rowOff>10160</xdr:rowOff>
    </xdr:to>
    <xdr:sp macro="" textlink="">
      <xdr:nvSpPr>
        <xdr:cNvPr id="264" name="楕円 263"/>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1270</xdr:rowOff>
    </xdr:from>
    <xdr:ext cx="534035" cy="259080"/>
    <xdr:sp macro="" textlink="">
      <xdr:nvSpPr>
        <xdr:cNvPr id="265" name="テキスト ボックス 264"/>
        <xdr:cNvSpPr txBox="1"/>
      </xdr:nvSpPr>
      <xdr:spPr>
        <a:xfrm>
          <a:off x="1751965" y="16803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87630</xdr:rowOff>
    </xdr:from>
    <xdr:to xmlns:xdr="http://schemas.openxmlformats.org/drawingml/2006/spreadsheetDrawing">
      <xdr:col>6</xdr:col>
      <xdr:colOff>38100</xdr:colOff>
      <xdr:row>98</xdr:row>
      <xdr:rowOff>17780</xdr:rowOff>
    </xdr:to>
    <xdr:sp macro="" textlink="">
      <xdr:nvSpPr>
        <xdr:cNvPr id="266" name="楕円 265"/>
        <xdr:cNvSpPr/>
      </xdr:nvSpPr>
      <xdr:spPr>
        <a:xfrm>
          <a:off x="1079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8890</xdr:rowOff>
    </xdr:from>
    <xdr:ext cx="534035" cy="258445"/>
    <xdr:sp macro="" textlink="">
      <xdr:nvSpPr>
        <xdr:cNvPr id="267" name="テキスト ボックス 266"/>
        <xdr:cNvSpPr txBox="1"/>
      </xdr:nvSpPr>
      <xdr:spPr>
        <a:xfrm>
          <a:off x="862965" y="1681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8445"/>
    <xdr:sp macro="" textlink="">
      <xdr:nvSpPr>
        <xdr:cNvPr id="309" name="テキスト ボックス 308"/>
        <xdr:cNvSpPr txBox="1"/>
      </xdr:nvSpPr>
      <xdr:spPr>
        <a:xfrm>
          <a:off x="7672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8445"/>
    <xdr:sp macro="" textlink="">
      <xdr:nvSpPr>
        <xdr:cNvPr id="311" name="テキスト ボックス 310"/>
        <xdr:cNvSpPr txBox="1"/>
      </xdr:nvSpPr>
      <xdr:spPr>
        <a:xfrm>
          <a:off x="6783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8"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20" name="テキスト ボックス 31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22" name="テキスト ボックス 32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4" name="テキスト ボックス 32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5" name="楕円 32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26" name="テキスト ボックス 325"/>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25400</xdr:rowOff>
    </xdr:from>
    <xdr:to xmlns:xdr="http://schemas.openxmlformats.org/drawingml/2006/spreadsheetDrawing">
      <xdr:col>55</xdr:col>
      <xdr:colOff>0</xdr:colOff>
      <xdr:row>56</xdr:row>
      <xdr:rowOff>153670</xdr:rowOff>
    </xdr:to>
    <xdr:cxnSp macro="">
      <xdr:nvCxnSpPr>
        <xdr:cNvPr id="355" name="直線コネクタ 354"/>
        <xdr:cNvCxnSpPr/>
      </xdr:nvCxnSpPr>
      <xdr:spPr>
        <a:xfrm>
          <a:off x="9639300" y="962660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25400</xdr:rowOff>
    </xdr:from>
    <xdr:to xmlns:xdr="http://schemas.openxmlformats.org/drawingml/2006/spreadsheetDrawing">
      <xdr:col>50</xdr:col>
      <xdr:colOff>114300</xdr:colOff>
      <xdr:row>56</xdr:row>
      <xdr:rowOff>86360</xdr:rowOff>
    </xdr:to>
    <xdr:cxnSp macro="">
      <xdr:nvCxnSpPr>
        <xdr:cNvPr id="358" name="直線コネクタ 357"/>
        <xdr:cNvCxnSpPr/>
      </xdr:nvCxnSpPr>
      <xdr:spPr>
        <a:xfrm flipV="1">
          <a:off x="8750300" y="96266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34035" cy="259080"/>
    <xdr:sp macro="" textlink="">
      <xdr:nvSpPr>
        <xdr:cNvPr id="360" name="テキスト ボックス 359"/>
        <xdr:cNvSpPr txBox="1"/>
      </xdr:nvSpPr>
      <xdr:spPr>
        <a:xfrm>
          <a:off x="9371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86360</xdr:rowOff>
    </xdr:from>
    <xdr:to xmlns:xdr="http://schemas.openxmlformats.org/drawingml/2006/spreadsheetDrawing">
      <xdr:col>45</xdr:col>
      <xdr:colOff>177800</xdr:colOff>
      <xdr:row>56</xdr:row>
      <xdr:rowOff>146685</xdr:rowOff>
    </xdr:to>
    <xdr:cxnSp macro="">
      <xdr:nvCxnSpPr>
        <xdr:cNvPr id="361" name="直線コネクタ 360"/>
        <xdr:cNvCxnSpPr/>
      </xdr:nvCxnSpPr>
      <xdr:spPr>
        <a:xfrm flipV="1">
          <a:off x="7861300" y="9687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152400</xdr:rowOff>
    </xdr:from>
    <xdr:ext cx="534035" cy="259080"/>
    <xdr:sp macro="" textlink="">
      <xdr:nvSpPr>
        <xdr:cNvPr id="363" name="テキスト ボックス 362"/>
        <xdr:cNvSpPr txBox="1"/>
      </xdr:nvSpPr>
      <xdr:spPr>
        <a:xfrm>
          <a:off x="8482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146685</xdr:rowOff>
    </xdr:from>
    <xdr:to xmlns:xdr="http://schemas.openxmlformats.org/drawingml/2006/spreadsheetDrawing">
      <xdr:col>41</xdr:col>
      <xdr:colOff>50800</xdr:colOff>
      <xdr:row>56</xdr:row>
      <xdr:rowOff>160655</xdr:rowOff>
    </xdr:to>
    <xdr:cxnSp macro="">
      <xdr:nvCxnSpPr>
        <xdr:cNvPr id="364" name="直線コネクタ 363"/>
        <xdr:cNvCxnSpPr/>
      </xdr:nvCxnSpPr>
      <xdr:spPr>
        <a:xfrm flipV="1">
          <a:off x="6972300" y="97478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4035" cy="259080"/>
    <xdr:sp macro="" textlink="">
      <xdr:nvSpPr>
        <xdr:cNvPr id="366" name="テキスト ボックス 365"/>
        <xdr:cNvSpPr txBox="1"/>
      </xdr:nvSpPr>
      <xdr:spPr>
        <a:xfrm>
          <a:off x="7593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4035" cy="259080"/>
    <xdr:sp macro="" textlink="">
      <xdr:nvSpPr>
        <xdr:cNvPr id="368" name="テキスト ボックス 367"/>
        <xdr:cNvSpPr txBox="1"/>
      </xdr:nvSpPr>
      <xdr:spPr>
        <a:xfrm>
          <a:off x="6704965" y="947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102870</xdr:rowOff>
    </xdr:from>
    <xdr:to xmlns:xdr="http://schemas.openxmlformats.org/drawingml/2006/spreadsheetDrawing">
      <xdr:col>55</xdr:col>
      <xdr:colOff>50800</xdr:colOff>
      <xdr:row>57</xdr:row>
      <xdr:rowOff>33020</xdr:rowOff>
    </xdr:to>
    <xdr:sp macro="" textlink="">
      <xdr:nvSpPr>
        <xdr:cNvPr id="374" name="楕円 373"/>
        <xdr:cNvSpPr/>
      </xdr:nvSpPr>
      <xdr:spPr>
        <a:xfrm>
          <a:off x="10426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81280</xdr:rowOff>
    </xdr:from>
    <xdr:ext cx="534670" cy="259080"/>
    <xdr:sp macro="" textlink="">
      <xdr:nvSpPr>
        <xdr:cNvPr id="375" name="農林水産業費該当値テキスト"/>
        <xdr:cNvSpPr txBox="1"/>
      </xdr:nvSpPr>
      <xdr:spPr>
        <a:xfrm>
          <a:off x="10528300" y="968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146050</xdr:rowOff>
    </xdr:from>
    <xdr:to xmlns:xdr="http://schemas.openxmlformats.org/drawingml/2006/spreadsheetDrawing">
      <xdr:col>50</xdr:col>
      <xdr:colOff>165100</xdr:colOff>
      <xdr:row>56</xdr:row>
      <xdr:rowOff>76200</xdr:rowOff>
    </xdr:to>
    <xdr:sp macro="" textlink="">
      <xdr:nvSpPr>
        <xdr:cNvPr id="376" name="楕円 375"/>
        <xdr:cNvSpPr/>
      </xdr:nvSpPr>
      <xdr:spPr>
        <a:xfrm>
          <a:off x="9588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92710</xdr:rowOff>
    </xdr:from>
    <xdr:ext cx="534035" cy="259080"/>
    <xdr:sp macro="" textlink="">
      <xdr:nvSpPr>
        <xdr:cNvPr id="377" name="テキスト ボックス 376"/>
        <xdr:cNvSpPr txBox="1"/>
      </xdr:nvSpPr>
      <xdr:spPr>
        <a:xfrm>
          <a:off x="9371965" y="9351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35560</xdr:rowOff>
    </xdr:from>
    <xdr:to xmlns:xdr="http://schemas.openxmlformats.org/drawingml/2006/spreadsheetDrawing">
      <xdr:col>46</xdr:col>
      <xdr:colOff>38100</xdr:colOff>
      <xdr:row>56</xdr:row>
      <xdr:rowOff>137160</xdr:rowOff>
    </xdr:to>
    <xdr:sp macro="" textlink="">
      <xdr:nvSpPr>
        <xdr:cNvPr id="378" name="楕円 377"/>
        <xdr:cNvSpPr/>
      </xdr:nvSpPr>
      <xdr:spPr>
        <a:xfrm>
          <a:off x="8699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153670</xdr:rowOff>
    </xdr:from>
    <xdr:ext cx="534035" cy="259080"/>
    <xdr:sp macro="" textlink="">
      <xdr:nvSpPr>
        <xdr:cNvPr id="379" name="テキスト ボックス 378"/>
        <xdr:cNvSpPr txBox="1"/>
      </xdr:nvSpPr>
      <xdr:spPr>
        <a:xfrm>
          <a:off x="8482965" y="941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95885</xdr:rowOff>
    </xdr:from>
    <xdr:to xmlns:xdr="http://schemas.openxmlformats.org/drawingml/2006/spreadsheetDrawing">
      <xdr:col>41</xdr:col>
      <xdr:colOff>101600</xdr:colOff>
      <xdr:row>57</xdr:row>
      <xdr:rowOff>26035</xdr:rowOff>
    </xdr:to>
    <xdr:sp macro="" textlink="">
      <xdr:nvSpPr>
        <xdr:cNvPr id="380" name="楕円 379"/>
        <xdr:cNvSpPr/>
      </xdr:nvSpPr>
      <xdr:spPr>
        <a:xfrm>
          <a:off x="781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17780</xdr:rowOff>
    </xdr:from>
    <xdr:ext cx="534035" cy="258445"/>
    <xdr:sp macro="" textlink="">
      <xdr:nvSpPr>
        <xdr:cNvPr id="381" name="テキスト ボックス 380"/>
        <xdr:cNvSpPr txBox="1"/>
      </xdr:nvSpPr>
      <xdr:spPr>
        <a:xfrm>
          <a:off x="7593965" y="9790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109855</xdr:rowOff>
    </xdr:from>
    <xdr:to xmlns:xdr="http://schemas.openxmlformats.org/drawingml/2006/spreadsheetDrawing">
      <xdr:col>36</xdr:col>
      <xdr:colOff>165100</xdr:colOff>
      <xdr:row>57</xdr:row>
      <xdr:rowOff>40640</xdr:rowOff>
    </xdr:to>
    <xdr:sp macro="" textlink="">
      <xdr:nvSpPr>
        <xdr:cNvPr id="382" name="楕円 381"/>
        <xdr:cNvSpPr/>
      </xdr:nvSpPr>
      <xdr:spPr>
        <a:xfrm>
          <a:off x="6921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31115</xdr:rowOff>
    </xdr:from>
    <xdr:ext cx="534035" cy="258445"/>
    <xdr:sp macro="" textlink="">
      <xdr:nvSpPr>
        <xdr:cNvPr id="383" name="テキスト ボックス 382"/>
        <xdr:cNvSpPr txBox="1"/>
      </xdr:nvSpPr>
      <xdr:spPr>
        <a:xfrm>
          <a:off x="6704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125730</xdr:rowOff>
    </xdr:from>
    <xdr:to xmlns:xdr="http://schemas.openxmlformats.org/drawingml/2006/spreadsheetDrawing">
      <xdr:col>55</xdr:col>
      <xdr:colOff>0</xdr:colOff>
      <xdr:row>78</xdr:row>
      <xdr:rowOff>132080</xdr:rowOff>
    </xdr:to>
    <xdr:cxnSp macro="">
      <xdr:nvCxnSpPr>
        <xdr:cNvPr id="412" name="直線コネクタ 411"/>
        <xdr:cNvCxnSpPr/>
      </xdr:nvCxnSpPr>
      <xdr:spPr>
        <a:xfrm>
          <a:off x="9639300" y="134988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116840</xdr:rowOff>
    </xdr:from>
    <xdr:to xmlns:xdr="http://schemas.openxmlformats.org/drawingml/2006/spreadsheetDrawing">
      <xdr:col>50</xdr:col>
      <xdr:colOff>114300</xdr:colOff>
      <xdr:row>78</xdr:row>
      <xdr:rowOff>125730</xdr:rowOff>
    </xdr:to>
    <xdr:cxnSp macro="">
      <xdr:nvCxnSpPr>
        <xdr:cNvPr id="415" name="直線コネクタ 414"/>
        <xdr:cNvCxnSpPr/>
      </xdr:nvCxnSpPr>
      <xdr:spPr>
        <a:xfrm>
          <a:off x="8750300" y="13489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116840</xdr:rowOff>
    </xdr:from>
    <xdr:to xmlns:xdr="http://schemas.openxmlformats.org/drawingml/2006/spreadsheetDrawing">
      <xdr:col>45</xdr:col>
      <xdr:colOff>177800</xdr:colOff>
      <xdr:row>78</xdr:row>
      <xdr:rowOff>169545</xdr:rowOff>
    </xdr:to>
    <xdr:cxnSp macro="">
      <xdr:nvCxnSpPr>
        <xdr:cNvPr id="418" name="直線コネクタ 417"/>
        <xdr:cNvCxnSpPr/>
      </xdr:nvCxnSpPr>
      <xdr:spPr>
        <a:xfrm flipV="1">
          <a:off x="7861300" y="134899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169545</xdr:rowOff>
    </xdr:from>
    <xdr:to xmlns:xdr="http://schemas.openxmlformats.org/drawingml/2006/spreadsheetDrawing">
      <xdr:col>41</xdr:col>
      <xdr:colOff>50800</xdr:colOff>
      <xdr:row>79</xdr:row>
      <xdr:rowOff>8255</xdr:rowOff>
    </xdr:to>
    <xdr:cxnSp macro="">
      <xdr:nvCxnSpPr>
        <xdr:cNvPr id="421" name="直線コネクタ 420"/>
        <xdr:cNvCxnSpPr/>
      </xdr:nvCxnSpPr>
      <xdr:spPr>
        <a:xfrm flipV="1">
          <a:off x="6972300" y="135426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81280</xdr:rowOff>
    </xdr:from>
    <xdr:to xmlns:xdr="http://schemas.openxmlformats.org/drawingml/2006/spreadsheetDrawing">
      <xdr:col>55</xdr:col>
      <xdr:colOff>50800</xdr:colOff>
      <xdr:row>79</xdr:row>
      <xdr:rowOff>11430</xdr:rowOff>
    </xdr:to>
    <xdr:sp macro="" textlink="">
      <xdr:nvSpPr>
        <xdr:cNvPr id="431" name="楕円 430"/>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167640</xdr:rowOff>
    </xdr:from>
    <xdr:ext cx="534670" cy="258445"/>
    <xdr:sp macro="" textlink="">
      <xdr:nvSpPr>
        <xdr:cNvPr id="432" name="商工費該当値テキスト"/>
        <xdr:cNvSpPr txBox="1"/>
      </xdr:nvSpPr>
      <xdr:spPr>
        <a:xfrm>
          <a:off x="10528300" y="13369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74930</xdr:rowOff>
    </xdr:from>
    <xdr:to xmlns:xdr="http://schemas.openxmlformats.org/drawingml/2006/spreadsheetDrawing">
      <xdr:col>50</xdr:col>
      <xdr:colOff>165100</xdr:colOff>
      <xdr:row>79</xdr:row>
      <xdr:rowOff>5080</xdr:rowOff>
    </xdr:to>
    <xdr:sp macro="" textlink="">
      <xdr:nvSpPr>
        <xdr:cNvPr id="433" name="楕円 432"/>
        <xdr:cNvSpPr/>
      </xdr:nvSpPr>
      <xdr:spPr>
        <a:xfrm>
          <a:off x="9588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167640</xdr:rowOff>
    </xdr:from>
    <xdr:ext cx="534035" cy="258445"/>
    <xdr:sp macro="" textlink="">
      <xdr:nvSpPr>
        <xdr:cNvPr id="434" name="テキスト ボックス 433"/>
        <xdr:cNvSpPr txBox="1"/>
      </xdr:nvSpPr>
      <xdr:spPr>
        <a:xfrm>
          <a:off x="9371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66040</xdr:rowOff>
    </xdr:from>
    <xdr:to xmlns:xdr="http://schemas.openxmlformats.org/drawingml/2006/spreadsheetDrawing">
      <xdr:col>46</xdr:col>
      <xdr:colOff>38100</xdr:colOff>
      <xdr:row>78</xdr:row>
      <xdr:rowOff>167640</xdr:rowOff>
    </xdr:to>
    <xdr:sp macro="" textlink="">
      <xdr:nvSpPr>
        <xdr:cNvPr id="435" name="楕円 434"/>
        <xdr:cNvSpPr/>
      </xdr:nvSpPr>
      <xdr:spPr>
        <a:xfrm>
          <a:off x="8699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158750</xdr:rowOff>
    </xdr:from>
    <xdr:ext cx="534035" cy="259080"/>
    <xdr:sp macro="" textlink="">
      <xdr:nvSpPr>
        <xdr:cNvPr id="436" name="テキスト ボックス 435"/>
        <xdr:cNvSpPr txBox="1"/>
      </xdr:nvSpPr>
      <xdr:spPr>
        <a:xfrm>
          <a:off x="8482965" y="1353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118745</xdr:rowOff>
    </xdr:from>
    <xdr:to xmlns:xdr="http://schemas.openxmlformats.org/drawingml/2006/spreadsheetDrawing">
      <xdr:col>41</xdr:col>
      <xdr:colOff>101600</xdr:colOff>
      <xdr:row>79</xdr:row>
      <xdr:rowOff>48895</xdr:rowOff>
    </xdr:to>
    <xdr:sp macro="" textlink="">
      <xdr:nvSpPr>
        <xdr:cNvPr id="437" name="楕円 436"/>
        <xdr:cNvSpPr/>
      </xdr:nvSpPr>
      <xdr:spPr>
        <a:xfrm>
          <a:off x="7810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40640</xdr:rowOff>
    </xdr:from>
    <xdr:ext cx="469265" cy="258445"/>
    <xdr:sp macro="" textlink="">
      <xdr:nvSpPr>
        <xdr:cNvPr id="438" name="テキスト ボックス 437"/>
        <xdr:cNvSpPr txBox="1"/>
      </xdr:nvSpPr>
      <xdr:spPr>
        <a:xfrm>
          <a:off x="7626350"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128905</xdr:rowOff>
    </xdr:from>
    <xdr:to xmlns:xdr="http://schemas.openxmlformats.org/drawingml/2006/spreadsheetDrawing">
      <xdr:col>36</xdr:col>
      <xdr:colOff>165100</xdr:colOff>
      <xdr:row>79</xdr:row>
      <xdr:rowOff>59055</xdr:rowOff>
    </xdr:to>
    <xdr:sp macro="" textlink="">
      <xdr:nvSpPr>
        <xdr:cNvPr id="439" name="楕円 438"/>
        <xdr:cNvSpPr/>
      </xdr:nvSpPr>
      <xdr:spPr>
        <a:xfrm>
          <a:off x="692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50165</xdr:rowOff>
    </xdr:from>
    <xdr:ext cx="469265" cy="259080"/>
    <xdr:sp macro="" textlink="">
      <xdr:nvSpPr>
        <xdr:cNvPr id="440" name="テキスト ボックス 439"/>
        <xdr:cNvSpPr txBox="1"/>
      </xdr:nvSpPr>
      <xdr:spPr>
        <a:xfrm>
          <a:off x="6737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153035</xdr:rowOff>
    </xdr:from>
    <xdr:to xmlns:xdr="http://schemas.openxmlformats.org/drawingml/2006/spreadsheetDrawing">
      <xdr:col>55</xdr:col>
      <xdr:colOff>0</xdr:colOff>
      <xdr:row>96</xdr:row>
      <xdr:rowOff>167640</xdr:rowOff>
    </xdr:to>
    <xdr:cxnSp macro="">
      <xdr:nvCxnSpPr>
        <xdr:cNvPr id="473" name="直線コネクタ 472"/>
        <xdr:cNvCxnSpPr/>
      </xdr:nvCxnSpPr>
      <xdr:spPr>
        <a:xfrm>
          <a:off x="9639300" y="166122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153035</xdr:rowOff>
    </xdr:from>
    <xdr:to xmlns:xdr="http://schemas.openxmlformats.org/drawingml/2006/spreadsheetDrawing">
      <xdr:col>50</xdr:col>
      <xdr:colOff>114300</xdr:colOff>
      <xdr:row>97</xdr:row>
      <xdr:rowOff>8255</xdr:rowOff>
    </xdr:to>
    <xdr:cxnSp macro="">
      <xdr:nvCxnSpPr>
        <xdr:cNvPr id="476" name="直線コネクタ 475"/>
        <xdr:cNvCxnSpPr/>
      </xdr:nvCxnSpPr>
      <xdr:spPr>
        <a:xfrm flipV="1">
          <a:off x="8750300" y="166122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4035" cy="258445"/>
    <xdr:sp macro="" textlink="">
      <xdr:nvSpPr>
        <xdr:cNvPr id="478" name="テキスト ボックス 477"/>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8255</xdr:rowOff>
    </xdr:from>
    <xdr:to xmlns:xdr="http://schemas.openxmlformats.org/drawingml/2006/spreadsheetDrawing">
      <xdr:col>45</xdr:col>
      <xdr:colOff>177800</xdr:colOff>
      <xdr:row>97</xdr:row>
      <xdr:rowOff>80010</xdr:rowOff>
    </xdr:to>
    <xdr:cxnSp macro="">
      <xdr:nvCxnSpPr>
        <xdr:cNvPr id="479" name="直線コネクタ 478"/>
        <xdr:cNvCxnSpPr/>
      </xdr:nvCxnSpPr>
      <xdr:spPr>
        <a:xfrm flipV="1">
          <a:off x="7861300" y="1663890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4035" cy="258445"/>
    <xdr:sp macro="" textlink="">
      <xdr:nvSpPr>
        <xdr:cNvPr id="481" name="テキスト ボックス 480"/>
        <xdr:cNvSpPr txBox="1"/>
      </xdr:nvSpPr>
      <xdr:spPr>
        <a:xfrm>
          <a:off x="8482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80010</xdr:rowOff>
    </xdr:from>
    <xdr:to xmlns:xdr="http://schemas.openxmlformats.org/drawingml/2006/spreadsheetDrawing">
      <xdr:col>41</xdr:col>
      <xdr:colOff>50800</xdr:colOff>
      <xdr:row>97</xdr:row>
      <xdr:rowOff>132080</xdr:rowOff>
    </xdr:to>
    <xdr:cxnSp macro="">
      <xdr:nvCxnSpPr>
        <xdr:cNvPr id="482" name="直線コネクタ 481"/>
        <xdr:cNvCxnSpPr/>
      </xdr:nvCxnSpPr>
      <xdr:spPr>
        <a:xfrm flipV="1">
          <a:off x="6972300" y="167106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116840</xdr:rowOff>
    </xdr:from>
    <xdr:to xmlns:xdr="http://schemas.openxmlformats.org/drawingml/2006/spreadsheetDrawing">
      <xdr:col>55</xdr:col>
      <xdr:colOff>50800</xdr:colOff>
      <xdr:row>97</xdr:row>
      <xdr:rowOff>46990</xdr:rowOff>
    </xdr:to>
    <xdr:sp macro="" textlink="">
      <xdr:nvSpPr>
        <xdr:cNvPr id="492" name="楕円 491"/>
        <xdr:cNvSpPr/>
      </xdr:nvSpPr>
      <xdr:spPr>
        <a:xfrm>
          <a:off x="104267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95250</xdr:rowOff>
    </xdr:from>
    <xdr:ext cx="534670" cy="259080"/>
    <xdr:sp macro="" textlink="">
      <xdr:nvSpPr>
        <xdr:cNvPr id="493" name="土木費該当値テキスト"/>
        <xdr:cNvSpPr txBox="1"/>
      </xdr:nvSpPr>
      <xdr:spPr>
        <a:xfrm>
          <a:off x="10528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102235</xdr:rowOff>
    </xdr:from>
    <xdr:to xmlns:xdr="http://schemas.openxmlformats.org/drawingml/2006/spreadsheetDrawing">
      <xdr:col>50</xdr:col>
      <xdr:colOff>165100</xdr:colOff>
      <xdr:row>97</xdr:row>
      <xdr:rowOff>32385</xdr:rowOff>
    </xdr:to>
    <xdr:sp macro="" textlink="">
      <xdr:nvSpPr>
        <xdr:cNvPr id="494" name="楕円 493"/>
        <xdr:cNvSpPr/>
      </xdr:nvSpPr>
      <xdr:spPr>
        <a:xfrm>
          <a:off x="9588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24130</xdr:rowOff>
    </xdr:from>
    <xdr:ext cx="534035" cy="259080"/>
    <xdr:sp macro="" textlink="">
      <xdr:nvSpPr>
        <xdr:cNvPr id="495" name="テキスト ボックス 494"/>
        <xdr:cNvSpPr txBox="1"/>
      </xdr:nvSpPr>
      <xdr:spPr>
        <a:xfrm>
          <a:off x="9371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128905</xdr:rowOff>
    </xdr:from>
    <xdr:to xmlns:xdr="http://schemas.openxmlformats.org/drawingml/2006/spreadsheetDrawing">
      <xdr:col>46</xdr:col>
      <xdr:colOff>38100</xdr:colOff>
      <xdr:row>97</xdr:row>
      <xdr:rowOff>59055</xdr:rowOff>
    </xdr:to>
    <xdr:sp macro="" textlink="">
      <xdr:nvSpPr>
        <xdr:cNvPr id="496" name="楕円 495"/>
        <xdr:cNvSpPr/>
      </xdr:nvSpPr>
      <xdr:spPr>
        <a:xfrm>
          <a:off x="869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50165</xdr:rowOff>
    </xdr:from>
    <xdr:ext cx="534035" cy="259080"/>
    <xdr:sp macro="" textlink="">
      <xdr:nvSpPr>
        <xdr:cNvPr id="497" name="テキスト ボックス 496"/>
        <xdr:cNvSpPr txBox="1"/>
      </xdr:nvSpPr>
      <xdr:spPr>
        <a:xfrm>
          <a:off x="8482965"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29210</xdr:rowOff>
    </xdr:from>
    <xdr:to xmlns:xdr="http://schemas.openxmlformats.org/drawingml/2006/spreadsheetDrawing">
      <xdr:col>41</xdr:col>
      <xdr:colOff>101600</xdr:colOff>
      <xdr:row>97</xdr:row>
      <xdr:rowOff>130810</xdr:rowOff>
    </xdr:to>
    <xdr:sp macro="" textlink="">
      <xdr:nvSpPr>
        <xdr:cNvPr id="498" name="楕円 497"/>
        <xdr:cNvSpPr/>
      </xdr:nvSpPr>
      <xdr:spPr>
        <a:xfrm>
          <a:off x="7810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121920</xdr:rowOff>
    </xdr:from>
    <xdr:ext cx="534035" cy="258445"/>
    <xdr:sp macro="" textlink="">
      <xdr:nvSpPr>
        <xdr:cNvPr id="499" name="テキスト ボックス 498"/>
        <xdr:cNvSpPr txBox="1"/>
      </xdr:nvSpPr>
      <xdr:spPr>
        <a:xfrm>
          <a:off x="7593965"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80645</xdr:rowOff>
    </xdr:from>
    <xdr:to xmlns:xdr="http://schemas.openxmlformats.org/drawingml/2006/spreadsheetDrawing">
      <xdr:col>36</xdr:col>
      <xdr:colOff>165100</xdr:colOff>
      <xdr:row>98</xdr:row>
      <xdr:rowOff>10795</xdr:rowOff>
    </xdr:to>
    <xdr:sp macro="" textlink="">
      <xdr:nvSpPr>
        <xdr:cNvPr id="500" name="楕円 499"/>
        <xdr:cNvSpPr/>
      </xdr:nvSpPr>
      <xdr:spPr>
        <a:xfrm>
          <a:off x="6921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xdr:rowOff>
    </xdr:from>
    <xdr:ext cx="534035" cy="259080"/>
    <xdr:sp macro="" textlink="">
      <xdr:nvSpPr>
        <xdr:cNvPr id="501" name="テキスト ボックス 500"/>
        <xdr:cNvSpPr txBox="1"/>
      </xdr:nvSpPr>
      <xdr:spPr>
        <a:xfrm>
          <a:off x="6704965" y="1680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39370</xdr:rowOff>
    </xdr:from>
    <xdr:to xmlns:xdr="http://schemas.openxmlformats.org/drawingml/2006/spreadsheetDrawing">
      <xdr:col>85</xdr:col>
      <xdr:colOff>127000</xdr:colOff>
      <xdr:row>35</xdr:row>
      <xdr:rowOff>122555</xdr:rowOff>
    </xdr:to>
    <xdr:cxnSp macro="">
      <xdr:nvCxnSpPr>
        <xdr:cNvPr id="530" name="直線コネクタ 529"/>
        <xdr:cNvCxnSpPr/>
      </xdr:nvCxnSpPr>
      <xdr:spPr>
        <a:xfrm>
          <a:off x="15481300" y="5868670"/>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169545</xdr:rowOff>
    </xdr:from>
    <xdr:to xmlns:xdr="http://schemas.openxmlformats.org/drawingml/2006/spreadsheetDrawing">
      <xdr:col>81</xdr:col>
      <xdr:colOff>50800</xdr:colOff>
      <xdr:row>34</xdr:row>
      <xdr:rowOff>39370</xdr:rowOff>
    </xdr:to>
    <xdr:cxnSp macro="">
      <xdr:nvCxnSpPr>
        <xdr:cNvPr id="533" name="直線コネクタ 532"/>
        <xdr:cNvCxnSpPr/>
      </xdr:nvCxnSpPr>
      <xdr:spPr>
        <a:xfrm>
          <a:off x="14592300" y="58273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74930</xdr:rowOff>
    </xdr:from>
    <xdr:to xmlns:xdr="http://schemas.openxmlformats.org/drawingml/2006/spreadsheetDrawing">
      <xdr:col>76</xdr:col>
      <xdr:colOff>114300</xdr:colOff>
      <xdr:row>33</xdr:row>
      <xdr:rowOff>169545</xdr:rowOff>
    </xdr:to>
    <xdr:cxnSp macro="">
      <xdr:nvCxnSpPr>
        <xdr:cNvPr id="536" name="直線コネクタ 535"/>
        <xdr:cNvCxnSpPr/>
      </xdr:nvCxnSpPr>
      <xdr:spPr>
        <a:xfrm>
          <a:off x="13703300" y="573278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74930</xdr:rowOff>
    </xdr:from>
    <xdr:to xmlns:xdr="http://schemas.openxmlformats.org/drawingml/2006/spreadsheetDrawing">
      <xdr:col>71</xdr:col>
      <xdr:colOff>177800</xdr:colOff>
      <xdr:row>33</xdr:row>
      <xdr:rowOff>161925</xdr:rowOff>
    </xdr:to>
    <xdr:cxnSp macro="">
      <xdr:nvCxnSpPr>
        <xdr:cNvPr id="539" name="直線コネクタ 538"/>
        <xdr:cNvCxnSpPr/>
      </xdr:nvCxnSpPr>
      <xdr:spPr>
        <a:xfrm flipV="1">
          <a:off x="12814300" y="57327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4035" cy="258445"/>
    <xdr:sp macro="" textlink="">
      <xdr:nvSpPr>
        <xdr:cNvPr id="541" name="テキスト ボックス 540"/>
        <xdr:cNvSpPr txBox="1"/>
      </xdr:nvSpPr>
      <xdr:spPr>
        <a:xfrm>
          <a:off x="13435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71755</xdr:rowOff>
    </xdr:from>
    <xdr:to xmlns:xdr="http://schemas.openxmlformats.org/drawingml/2006/spreadsheetDrawing">
      <xdr:col>85</xdr:col>
      <xdr:colOff>177800</xdr:colOff>
      <xdr:row>36</xdr:row>
      <xdr:rowOff>1905</xdr:rowOff>
    </xdr:to>
    <xdr:sp macro="" textlink="">
      <xdr:nvSpPr>
        <xdr:cNvPr id="549" name="楕円 548"/>
        <xdr:cNvSpPr/>
      </xdr:nvSpPr>
      <xdr:spPr>
        <a:xfrm>
          <a:off x="16268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94615</xdr:rowOff>
    </xdr:from>
    <xdr:ext cx="534670" cy="259080"/>
    <xdr:sp macro="" textlink="">
      <xdr:nvSpPr>
        <xdr:cNvPr id="550" name="消防費該当値テキスト"/>
        <xdr:cNvSpPr txBox="1"/>
      </xdr:nvSpPr>
      <xdr:spPr>
        <a:xfrm>
          <a:off x="16370300" y="5923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160020</xdr:rowOff>
    </xdr:from>
    <xdr:to xmlns:xdr="http://schemas.openxmlformats.org/drawingml/2006/spreadsheetDrawing">
      <xdr:col>81</xdr:col>
      <xdr:colOff>101600</xdr:colOff>
      <xdr:row>34</xdr:row>
      <xdr:rowOff>90170</xdr:rowOff>
    </xdr:to>
    <xdr:sp macro="" textlink="">
      <xdr:nvSpPr>
        <xdr:cNvPr id="551" name="楕円 550"/>
        <xdr:cNvSpPr/>
      </xdr:nvSpPr>
      <xdr:spPr>
        <a:xfrm>
          <a:off x="15430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106680</xdr:rowOff>
    </xdr:from>
    <xdr:ext cx="534035" cy="259080"/>
    <xdr:sp macro="" textlink="">
      <xdr:nvSpPr>
        <xdr:cNvPr id="552" name="テキスト ボックス 551"/>
        <xdr:cNvSpPr txBox="1"/>
      </xdr:nvSpPr>
      <xdr:spPr>
        <a:xfrm>
          <a:off x="15213965" y="559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118745</xdr:rowOff>
    </xdr:from>
    <xdr:to xmlns:xdr="http://schemas.openxmlformats.org/drawingml/2006/spreadsheetDrawing">
      <xdr:col>76</xdr:col>
      <xdr:colOff>165100</xdr:colOff>
      <xdr:row>34</xdr:row>
      <xdr:rowOff>48895</xdr:rowOff>
    </xdr:to>
    <xdr:sp macro="" textlink="">
      <xdr:nvSpPr>
        <xdr:cNvPr id="553" name="楕円 552"/>
        <xdr:cNvSpPr/>
      </xdr:nvSpPr>
      <xdr:spPr>
        <a:xfrm>
          <a:off x="14541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65405</xdr:rowOff>
    </xdr:from>
    <xdr:ext cx="534035" cy="258445"/>
    <xdr:sp macro="" textlink="">
      <xdr:nvSpPr>
        <xdr:cNvPr id="554" name="テキスト ボックス 553"/>
        <xdr:cNvSpPr txBox="1"/>
      </xdr:nvSpPr>
      <xdr:spPr>
        <a:xfrm>
          <a:off x="14324965" y="555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23495</xdr:rowOff>
    </xdr:from>
    <xdr:to xmlns:xdr="http://schemas.openxmlformats.org/drawingml/2006/spreadsheetDrawing">
      <xdr:col>72</xdr:col>
      <xdr:colOff>38100</xdr:colOff>
      <xdr:row>33</xdr:row>
      <xdr:rowOff>125095</xdr:rowOff>
    </xdr:to>
    <xdr:sp macro="" textlink="">
      <xdr:nvSpPr>
        <xdr:cNvPr id="555" name="楕円 554"/>
        <xdr:cNvSpPr/>
      </xdr:nvSpPr>
      <xdr:spPr>
        <a:xfrm>
          <a:off x="13652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141605</xdr:rowOff>
    </xdr:from>
    <xdr:ext cx="534035" cy="259080"/>
    <xdr:sp macro="" textlink="">
      <xdr:nvSpPr>
        <xdr:cNvPr id="556" name="テキスト ボックス 555"/>
        <xdr:cNvSpPr txBox="1"/>
      </xdr:nvSpPr>
      <xdr:spPr>
        <a:xfrm>
          <a:off x="13435965" y="545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111125</xdr:rowOff>
    </xdr:from>
    <xdr:to xmlns:xdr="http://schemas.openxmlformats.org/drawingml/2006/spreadsheetDrawing">
      <xdr:col>67</xdr:col>
      <xdr:colOff>101600</xdr:colOff>
      <xdr:row>34</xdr:row>
      <xdr:rowOff>41275</xdr:rowOff>
    </xdr:to>
    <xdr:sp macro="" textlink="">
      <xdr:nvSpPr>
        <xdr:cNvPr id="557" name="楕円 556"/>
        <xdr:cNvSpPr/>
      </xdr:nvSpPr>
      <xdr:spPr>
        <a:xfrm>
          <a:off x="12763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57785</xdr:rowOff>
    </xdr:from>
    <xdr:ext cx="534035" cy="259080"/>
    <xdr:sp macro="" textlink="">
      <xdr:nvSpPr>
        <xdr:cNvPr id="558" name="テキスト ボックス 557"/>
        <xdr:cNvSpPr txBox="1"/>
      </xdr:nvSpPr>
      <xdr:spPr>
        <a:xfrm>
          <a:off x="12546965" y="554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46990</xdr:rowOff>
    </xdr:from>
    <xdr:to xmlns:xdr="http://schemas.openxmlformats.org/drawingml/2006/spreadsheetDrawing">
      <xdr:col>85</xdr:col>
      <xdr:colOff>127000</xdr:colOff>
      <xdr:row>56</xdr:row>
      <xdr:rowOff>80645</xdr:rowOff>
    </xdr:to>
    <xdr:cxnSp macro="">
      <xdr:nvCxnSpPr>
        <xdr:cNvPr id="587" name="直線コネクタ 586"/>
        <xdr:cNvCxnSpPr/>
      </xdr:nvCxnSpPr>
      <xdr:spPr>
        <a:xfrm>
          <a:off x="15481300" y="9476740"/>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46990</xdr:rowOff>
    </xdr:from>
    <xdr:to xmlns:xdr="http://schemas.openxmlformats.org/drawingml/2006/spreadsheetDrawing">
      <xdr:col>81</xdr:col>
      <xdr:colOff>50800</xdr:colOff>
      <xdr:row>56</xdr:row>
      <xdr:rowOff>111125</xdr:rowOff>
    </xdr:to>
    <xdr:cxnSp macro="">
      <xdr:nvCxnSpPr>
        <xdr:cNvPr id="590" name="直線コネクタ 589"/>
        <xdr:cNvCxnSpPr/>
      </xdr:nvCxnSpPr>
      <xdr:spPr>
        <a:xfrm flipV="1">
          <a:off x="14592300" y="9476740"/>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144780</xdr:rowOff>
    </xdr:from>
    <xdr:ext cx="534035" cy="258445"/>
    <xdr:sp macro="" textlink="">
      <xdr:nvSpPr>
        <xdr:cNvPr id="592" name="テキスト ボックス 591"/>
        <xdr:cNvSpPr txBox="1"/>
      </xdr:nvSpPr>
      <xdr:spPr>
        <a:xfrm>
          <a:off x="15213965" y="9745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111125</xdr:rowOff>
    </xdr:from>
    <xdr:to xmlns:xdr="http://schemas.openxmlformats.org/drawingml/2006/spreadsheetDrawing">
      <xdr:col>76</xdr:col>
      <xdr:colOff>114300</xdr:colOff>
      <xdr:row>56</xdr:row>
      <xdr:rowOff>123825</xdr:rowOff>
    </xdr:to>
    <xdr:cxnSp macro="">
      <xdr:nvCxnSpPr>
        <xdr:cNvPr id="593" name="直線コネクタ 592"/>
        <xdr:cNvCxnSpPr/>
      </xdr:nvCxnSpPr>
      <xdr:spPr>
        <a:xfrm flipV="1">
          <a:off x="13703300" y="9712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4035" cy="258445"/>
    <xdr:sp macro="" textlink="">
      <xdr:nvSpPr>
        <xdr:cNvPr id="595" name="テキスト ボックス 594"/>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123825</xdr:rowOff>
    </xdr:from>
    <xdr:to xmlns:xdr="http://schemas.openxmlformats.org/drawingml/2006/spreadsheetDrawing">
      <xdr:col>71</xdr:col>
      <xdr:colOff>177800</xdr:colOff>
      <xdr:row>56</xdr:row>
      <xdr:rowOff>168910</xdr:rowOff>
    </xdr:to>
    <xdr:cxnSp macro="">
      <xdr:nvCxnSpPr>
        <xdr:cNvPr id="596" name="直線コネクタ 595"/>
        <xdr:cNvCxnSpPr/>
      </xdr:nvCxnSpPr>
      <xdr:spPr>
        <a:xfrm flipV="1">
          <a:off x="12814300" y="97250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4035" cy="258445"/>
    <xdr:sp macro="" textlink="">
      <xdr:nvSpPr>
        <xdr:cNvPr id="598" name="テキスト ボックス 597"/>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167640</xdr:rowOff>
    </xdr:from>
    <xdr:ext cx="534035" cy="258445"/>
    <xdr:sp macro="" textlink="">
      <xdr:nvSpPr>
        <xdr:cNvPr id="600" name="テキスト ボックス 599"/>
        <xdr:cNvSpPr txBox="1"/>
      </xdr:nvSpPr>
      <xdr:spPr>
        <a:xfrm>
          <a:off x="12546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29845</xdr:rowOff>
    </xdr:from>
    <xdr:to xmlns:xdr="http://schemas.openxmlformats.org/drawingml/2006/spreadsheetDrawing">
      <xdr:col>85</xdr:col>
      <xdr:colOff>177800</xdr:colOff>
      <xdr:row>56</xdr:row>
      <xdr:rowOff>132080</xdr:rowOff>
    </xdr:to>
    <xdr:sp macro="" textlink="">
      <xdr:nvSpPr>
        <xdr:cNvPr id="606" name="楕円 605"/>
        <xdr:cNvSpPr/>
      </xdr:nvSpPr>
      <xdr:spPr>
        <a:xfrm>
          <a:off x="16268700"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8255</xdr:rowOff>
    </xdr:from>
    <xdr:ext cx="534670" cy="258445"/>
    <xdr:sp macro="" textlink="">
      <xdr:nvSpPr>
        <xdr:cNvPr id="607" name="教育費該当値テキスト"/>
        <xdr:cNvSpPr txBox="1"/>
      </xdr:nvSpPr>
      <xdr:spPr>
        <a:xfrm>
          <a:off x="16370300" y="9609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167640</xdr:rowOff>
    </xdr:from>
    <xdr:to xmlns:xdr="http://schemas.openxmlformats.org/drawingml/2006/spreadsheetDrawing">
      <xdr:col>81</xdr:col>
      <xdr:colOff>101600</xdr:colOff>
      <xdr:row>55</xdr:row>
      <xdr:rowOff>97790</xdr:rowOff>
    </xdr:to>
    <xdr:sp macro="" textlink="">
      <xdr:nvSpPr>
        <xdr:cNvPr id="608" name="楕円 607"/>
        <xdr:cNvSpPr/>
      </xdr:nvSpPr>
      <xdr:spPr>
        <a:xfrm>
          <a:off x="154305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114300</xdr:rowOff>
    </xdr:from>
    <xdr:ext cx="534035" cy="259080"/>
    <xdr:sp macro="" textlink="">
      <xdr:nvSpPr>
        <xdr:cNvPr id="609" name="テキスト ボックス 608"/>
        <xdr:cNvSpPr txBox="1"/>
      </xdr:nvSpPr>
      <xdr:spPr>
        <a:xfrm>
          <a:off x="15213965" y="9201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60325</xdr:rowOff>
    </xdr:from>
    <xdr:to xmlns:xdr="http://schemas.openxmlformats.org/drawingml/2006/spreadsheetDrawing">
      <xdr:col>76</xdr:col>
      <xdr:colOff>165100</xdr:colOff>
      <xdr:row>56</xdr:row>
      <xdr:rowOff>161925</xdr:rowOff>
    </xdr:to>
    <xdr:sp macro="" textlink="">
      <xdr:nvSpPr>
        <xdr:cNvPr id="610" name="楕円 609"/>
        <xdr:cNvSpPr/>
      </xdr:nvSpPr>
      <xdr:spPr>
        <a:xfrm>
          <a:off x="1454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153035</xdr:rowOff>
    </xdr:from>
    <xdr:ext cx="534035" cy="259080"/>
    <xdr:sp macro="" textlink="">
      <xdr:nvSpPr>
        <xdr:cNvPr id="611" name="テキスト ボックス 610"/>
        <xdr:cNvSpPr txBox="1"/>
      </xdr:nvSpPr>
      <xdr:spPr>
        <a:xfrm>
          <a:off x="14324965" y="975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73025</xdr:rowOff>
    </xdr:from>
    <xdr:to xmlns:xdr="http://schemas.openxmlformats.org/drawingml/2006/spreadsheetDrawing">
      <xdr:col>72</xdr:col>
      <xdr:colOff>38100</xdr:colOff>
      <xdr:row>57</xdr:row>
      <xdr:rowOff>3175</xdr:rowOff>
    </xdr:to>
    <xdr:sp macro="" textlink="">
      <xdr:nvSpPr>
        <xdr:cNvPr id="612" name="楕円 611"/>
        <xdr:cNvSpPr/>
      </xdr:nvSpPr>
      <xdr:spPr>
        <a:xfrm>
          <a:off x="13652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166370</xdr:rowOff>
    </xdr:from>
    <xdr:ext cx="534035" cy="258445"/>
    <xdr:sp macro="" textlink="">
      <xdr:nvSpPr>
        <xdr:cNvPr id="613" name="テキスト ボックス 612"/>
        <xdr:cNvSpPr txBox="1"/>
      </xdr:nvSpPr>
      <xdr:spPr>
        <a:xfrm>
          <a:off x="13435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118110</xdr:rowOff>
    </xdr:from>
    <xdr:to xmlns:xdr="http://schemas.openxmlformats.org/drawingml/2006/spreadsheetDrawing">
      <xdr:col>67</xdr:col>
      <xdr:colOff>101600</xdr:colOff>
      <xdr:row>57</xdr:row>
      <xdr:rowOff>48260</xdr:rowOff>
    </xdr:to>
    <xdr:sp macro="" textlink="">
      <xdr:nvSpPr>
        <xdr:cNvPr id="614" name="楕円 613"/>
        <xdr:cNvSpPr/>
      </xdr:nvSpPr>
      <xdr:spPr>
        <a:xfrm>
          <a:off x="12763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39370</xdr:rowOff>
    </xdr:from>
    <xdr:ext cx="534035" cy="259080"/>
    <xdr:sp macro="" textlink="">
      <xdr:nvSpPr>
        <xdr:cNvPr id="615" name="テキスト ボックス 614"/>
        <xdr:cNvSpPr txBox="1"/>
      </xdr:nvSpPr>
      <xdr:spPr>
        <a:xfrm>
          <a:off x="12546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50165</xdr:rowOff>
    </xdr:from>
    <xdr:to xmlns:xdr="http://schemas.openxmlformats.org/drawingml/2006/spreadsheetDrawing">
      <xdr:col>85</xdr:col>
      <xdr:colOff>127000</xdr:colOff>
      <xdr:row>77</xdr:row>
      <xdr:rowOff>154940</xdr:rowOff>
    </xdr:to>
    <xdr:cxnSp macro="">
      <xdr:nvCxnSpPr>
        <xdr:cNvPr id="646" name="直線コネクタ 645"/>
        <xdr:cNvCxnSpPr/>
      </xdr:nvCxnSpPr>
      <xdr:spPr>
        <a:xfrm flipV="1">
          <a:off x="15481300" y="1308036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154940</xdr:rowOff>
    </xdr:from>
    <xdr:to xmlns:xdr="http://schemas.openxmlformats.org/drawingml/2006/spreadsheetDrawing">
      <xdr:col>81</xdr:col>
      <xdr:colOff>50800</xdr:colOff>
      <xdr:row>78</xdr:row>
      <xdr:rowOff>69215</xdr:rowOff>
    </xdr:to>
    <xdr:cxnSp macro="">
      <xdr:nvCxnSpPr>
        <xdr:cNvPr id="649" name="直線コネクタ 648"/>
        <xdr:cNvCxnSpPr/>
      </xdr:nvCxnSpPr>
      <xdr:spPr>
        <a:xfrm flipV="1">
          <a:off x="14592300" y="1335659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163195</xdr:rowOff>
    </xdr:from>
    <xdr:ext cx="469265" cy="259080"/>
    <xdr:sp macro="" textlink="">
      <xdr:nvSpPr>
        <xdr:cNvPr id="651" name="テキスト ボックス 650"/>
        <xdr:cNvSpPr txBox="1"/>
      </xdr:nvSpPr>
      <xdr:spPr>
        <a:xfrm>
          <a:off x="15246350" y="1353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69215</xdr:rowOff>
    </xdr:from>
    <xdr:to xmlns:xdr="http://schemas.openxmlformats.org/drawingml/2006/spreadsheetDrawing">
      <xdr:col>76</xdr:col>
      <xdr:colOff>114300</xdr:colOff>
      <xdr:row>78</xdr:row>
      <xdr:rowOff>107950</xdr:rowOff>
    </xdr:to>
    <xdr:cxnSp macro="">
      <xdr:nvCxnSpPr>
        <xdr:cNvPr id="652" name="直線コネクタ 651"/>
        <xdr:cNvCxnSpPr/>
      </xdr:nvCxnSpPr>
      <xdr:spPr>
        <a:xfrm flipV="1">
          <a:off x="13703300" y="134423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9265" cy="258445"/>
    <xdr:sp macro="" textlink="">
      <xdr:nvSpPr>
        <xdr:cNvPr id="654" name="テキスト ボックス 653"/>
        <xdr:cNvSpPr txBox="1"/>
      </xdr:nvSpPr>
      <xdr:spPr>
        <a:xfrm>
          <a:off x="143573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137160</xdr:rowOff>
    </xdr:from>
    <xdr:to xmlns:xdr="http://schemas.openxmlformats.org/drawingml/2006/spreadsheetDrawing">
      <xdr:col>71</xdr:col>
      <xdr:colOff>177800</xdr:colOff>
      <xdr:row>78</xdr:row>
      <xdr:rowOff>107950</xdr:rowOff>
    </xdr:to>
    <xdr:cxnSp macro="">
      <xdr:nvCxnSpPr>
        <xdr:cNvPr id="655" name="直線コネクタ 654"/>
        <xdr:cNvCxnSpPr/>
      </xdr:nvCxnSpPr>
      <xdr:spPr>
        <a:xfrm>
          <a:off x="12814300" y="133388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9265" cy="259080"/>
    <xdr:sp macro="" textlink="">
      <xdr:nvSpPr>
        <xdr:cNvPr id="657" name="テキスト ボックス 656"/>
        <xdr:cNvSpPr txBox="1"/>
      </xdr:nvSpPr>
      <xdr:spPr>
        <a:xfrm>
          <a:off x="13468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59690</xdr:rowOff>
    </xdr:from>
    <xdr:ext cx="469265" cy="259080"/>
    <xdr:sp macro="" textlink="">
      <xdr:nvSpPr>
        <xdr:cNvPr id="659" name="テキスト ボックス 658"/>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170815</xdr:rowOff>
    </xdr:from>
    <xdr:to xmlns:xdr="http://schemas.openxmlformats.org/drawingml/2006/spreadsheetDrawing">
      <xdr:col>85</xdr:col>
      <xdr:colOff>177800</xdr:colOff>
      <xdr:row>76</xdr:row>
      <xdr:rowOff>100965</xdr:rowOff>
    </xdr:to>
    <xdr:sp macro="" textlink="">
      <xdr:nvSpPr>
        <xdr:cNvPr id="665" name="楕円 664"/>
        <xdr:cNvSpPr/>
      </xdr:nvSpPr>
      <xdr:spPr>
        <a:xfrm>
          <a:off x="162687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22225</xdr:rowOff>
    </xdr:from>
    <xdr:ext cx="534670" cy="258445"/>
    <xdr:sp macro="" textlink="">
      <xdr:nvSpPr>
        <xdr:cNvPr id="666" name="災害復旧費該当値テキスト"/>
        <xdr:cNvSpPr txBox="1"/>
      </xdr:nvSpPr>
      <xdr:spPr>
        <a:xfrm>
          <a:off x="16370300" y="12880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103505</xdr:rowOff>
    </xdr:from>
    <xdr:to xmlns:xdr="http://schemas.openxmlformats.org/drawingml/2006/spreadsheetDrawing">
      <xdr:col>81</xdr:col>
      <xdr:colOff>101600</xdr:colOff>
      <xdr:row>78</xdr:row>
      <xdr:rowOff>33655</xdr:rowOff>
    </xdr:to>
    <xdr:sp macro="" textlink="">
      <xdr:nvSpPr>
        <xdr:cNvPr id="667" name="楕円 666"/>
        <xdr:cNvSpPr/>
      </xdr:nvSpPr>
      <xdr:spPr>
        <a:xfrm>
          <a:off x="15430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50165</xdr:rowOff>
    </xdr:from>
    <xdr:ext cx="534035" cy="259080"/>
    <xdr:sp macro="" textlink="">
      <xdr:nvSpPr>
        <xdr:cNvPr id="668" name="テキスト ボックス 667"/>
        <xdr:cNvSpPr txBox="1"/>
      </xdr:nvSpPr>
      <xdr:spPr>
        <a:xfrm>
          <a:off x="15213965" y="13080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18415</xdr:rowOff>
    </xdr:from>
    <xdr:to xmlns:xdr="http://schemas.openxmlformats.org/drawingml/2006/spreadsheetDrawing">
      <xdr:col>76</xdr:col>
      <xdr:colOff>165100</xdr:colOff>
      <xdr:row>78</xdr:row>
      <xdr:rowOff>120650</xdr:rowOff>
    </xdr:to>
    <xdr:sp macro="" textlink="">
      <xdr:nvSpPr>
        <xdr:cNvPr id="669" name="楕円 668"/>
        <xdr:cNvSpPr/>
      </xdr:nvSpPr>
      <xdr:spPr>
        <a:xfrm>
          <a:off x="1454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136525</xdr:rowOff>
    </xdr:from>
    <xdr:ext cx="534035" cy="258445"/>
    <xdr:sp macro="" textlink="">
      <xdr:nvSpPr>
        <xdr:cNvPr id="670" name="テキスト ボックス 669"/>
        <xdr:cNvSpPr txBox="1"/>
      </xdr:nvSpPr>
      <xdr:spPr>
        <a:xfrm>
          <a:off x="14324965" y="1316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57150</xdr:rowOff>
    </xdr:from>
    <xdr:to xmlns:xdr="http://schemas.openxmlformats.org/drawingml/2006/spreadsheetDrawing">
      <xdr:col>72</xdr:col>
      <xdr:colOff>38100</xdr:colOff>
      <xdr:row>78</xdr:row>
      <xdr:rowOff>158750</xdr:rowOff>
    </xdr:to>
    <xdr:sp macro="" textlink="">
      <xdr:nvSpPr>
        <xdr:cNvPr id="671" name="楕円 670"/>
        <xdr:cNvSpPr/>
      </xdr:nvSpPr>
      <xdr:spPr>
        <a:xfrm>
          <a:off x="13652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3810</xdr:rowOff>
    </xdr:from>
    <xdr:ext cx="469265" cy="259080"/>
    <xdr:sp macro="" textlink="">
      <xdr:nvSpPr>
        <xdr:cNvPr id="672" name="テキスト ボックス 671"/>
        <xdr:cNvSpPr txBox="1"/>
      </xdr:nvSpPr>
      <xdr:spPr>
        <a:xfrm>
          <a:off x="13468350" y="1320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86360</xdr:rowOff>
    </xdr:from>
    <xdr:to xmlns:xdr="http://schemas.openxmlformats.org/drawingml/2006/spreadsheetDrawing">
      <xdr:col>67</xdr:col>
      <xdr:colOff>101600</xdr:colOff>
      <xdr:row>78</xdr:row>
      <xdr:rowOff>16510</xdr:rowOff>
    </xdr:to>
    <xdr:sp macro="" textlink="">
      <xdr:nvSpPr>
        <xdr:cNvPr id="673" name="楕円 672"/>
        <xdr:cNvSpPr/>
      </xdr:nvSpPr>
      <xdr:spPr>
        <a:xfrm>
          <a:off x="12763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33020</xdr:rowOff>
    </xdr:from>
    <xdr:ext cx="534035" cy="259080"/>
    <xdr:sp macro="" textlink="">
      <xdr:nvSpPr>
        <xdr:cNvPr id="674" name="テキスト ボックス 673"/>
        <xdr:cNvSpPr txBox="1"/>
      </xdr:nvSpPr>
      <xdr:spPr>
        <a:xfrm>
          <a:off x="12546965" y="13063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152400</xdr:rowOff>
    </xdr:from>
    <xdr:to xmlns:xdr="http://schemas.openxmlformats.org/drawingml/2006/spreadsheetDrawing">
      <xdr:col>85</xdr:col>
      <xdr:colOff>127000</xdr:colOff>
      <xdr:row>97</xdr:row>
      <xdr:rowOff>154940</xdr:rowOff>
    </xdr:to>
    <xdr:cxnSp macro="">
      <xdr:nvCxnSpPr>
        <xdr:cNvPr id="705" name="直線コネクタ 704"/>
        <xdr:cNvCxnSpPr/>
      </xdr:nvCxnSpPr>
      <xdr:spPr>
        <a:xfrm flipV="1">
          <a:off x="15481300" y="16783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8445"/>
    <xdr:sp macro="" textlink="">
      <xdr:nvSpPr>
        <xdr:cNvPr id="706" name="公債費平均値テキスト"/>
        <xdr:cNvSpPr txBox="1"/>
      </xdr:nvSpPr>
      <xdr:spPr>
        <a:xfrm>
          <a:off x="16370300" y="16774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154940</xdr:rowOff>
    </xdr:from>
    <xdr:to xmlns:xdr="http://schemas.openxmlformats.org/drawingml/2006/spreadsheetDrawing">
      <xdr:col>81</xdr:col>
      <xdr:colOff>50800</xdr:colOff>
      <xdr:row>97</xdr:row>
      <xdr:rowOff>166370</xdr:rowOff>
    </xdr:to>
    <xdr:cxnSp macro="">
      <xdr:nvCxnSpPr>
        <xdr:cNvPr id="708" name="直線コネクタ 707"/>
        <xdr:cNvCxnSpPr/>
      </xdr:nvCxnSpPr>
      <xdr:spPr>
        <a:xfrm flipV="1">
          <a:off x="14592300" y="16785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4035" cy="259080"/>
    <xdr:sp macro="" textlink="">
      <xdr:nvSpPr>
        <xdr:cNvPr id="710" name="テキスト ボックス 709"/>
        <xdr:cNvSpPr txBox="1"/>
      </xdr:nvSpPr>
      <xdr:spPr>
        <a:xfrm>
          <a:off x="15213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166370</xdr:rowOff>
    </xdr:from>
    <xdr:to xmlns:xdr="http://schemas.openxmlformats.org/drawingml/2006/spreadsheetDrawing">
      <xdr:col>76</xdr:col>
      <xdr:colOff>114300</xdr:colOff>
      <xdr:row>98</xdr:row>
      <xdr:rowOff>3175</xdr:rowOff>
    </xdr:to>
    <xdr:cxnSp macro="">
      <xdr:nvCxnSpPr>
        <xdr:cNvPr id="711" name="直線コネクタ 710"/>
        <xdr:cNvCxnSpPr/>
      </xdr:nvCxnSpPr>
      <xdr:spPr>
        <a:xfrm flipV="1">
          <a:off x="13703300" y="16797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4035" cy="259080"/>
    <xdr:sp macro="" textlink="">
      <xdr:nvSpPr>
        <xdr:cNvPr id="713" name="テキスト ボックス 712"/>
        <xdr:cNvSpPr txBox="1"/>
      </xdr:nvSpPr>
      <xdr:spPr>
        <a:xfrm>
          <a:off x="14324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3175</xdr:rowOff>
    </xdr:from>
    <xdr:to xmlns:xdr="http://schemas.openxmlformats.org/drawingml/2006/spreadsheetDrawing">
      <xdr:col>71</xdr:col>
      <xdr:colOff>177800</xdr:colOff>
      <xdr:row>98</xdr:row>
      <xdr:rowOff>22225</xdr:rowOff>
    </xdr:to>
    <xdr:cxnSp macro="">
      <xdr:nvCxnSpPr>
        <xdr:cNvPr id="714" name="直線コネクタ 713"/>
        <xdr:cNvCxnSpPr/>
      </xdr:nvCxnSpPr>
      <xdr:spPr>
        <a:xfrm flipV="1">
          <a:off x="12814300" y="168052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4035" cy="259080"/>
    <xdr:sp macro="" textlink="">
      <xdr:nvSpPr>
        <xdr:cNvPr id="716" name="テキスト ボックス 715"/>
        <xdr:cNvSpPr txBox="1"/>
      </xdr:nvSpPr>
      <xdr:spPr>
        <a:xfrm>
          <a:off x="13435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18" name="テキスト ボックス 717"/>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101600</xdr:rowOff>
    </xdr:from>
    <xdr:to xmlns:xdr="http://schemas.openxmlformats.org/drawingml/2006/spreadsheetDrawing">
      <xdr:col>85</xdr:col>
      <xdr:colOff>177800</xdr:colOff>
      <xdr:row>98</xdr:row>
      <xdr:rowOff>31750</xdr:rowOff>
    </xdr:to>
    <xdr:sp macro="" textlink="">
      <xdr:nvSpPr>
        <xdr:cNvPr id="724" name="楕円 723"/>
        <xdr:cNvSpPr/>
      </xdr:nvSpPr>
      <xdr:spPr>
        <a:xfrm>
          <a:off x="162687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124460</xdr:rowOff>
    </xdr:from>
    <xdr:ext cx="534670" cy="259080"/>
    <xdr:sp macro="" textlink="">
      <xdr:nvSpPr>
        <xdr:cNvPr id="725" name="公債費該当値テキスト"/>
        <xdr:cNvSpPr txBox="1"/>
      </xdr:nvSpPr>
      <xdr:spPr>
        <a:xfrm>
          <a:off x="16370300"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103505</xdr:rowOff>
    </xdr:from>
    <xdr:to xmlns:xdr="http://schemas.openxmlformats.org/drawingml/2006/spreadsheetDrawing">
      <xdr:col>81</xdr:col>
      <xdr:colOff>101600</xdr:colOff>
      <xdr:row>98</xdr:row>
      <xdr:rowOff>33655</xdr:rowOff>
    </xdr:to>
    <xdr:sp macro="" textlink="">
      <xdr:nvSpPr>
        <xdr:cNvPr id="726" name="楕円 725"/>
        <xdr:cNvSpPr/>
      </xdr:nvSpPr>
      <xdr:spPr>
        <a:xfrm>
          <a:off x="1543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50165</xdr:rowOff>
    </xdr:from>
    <xdr:ext cx="534035" cy="259080"/>
    <xdr:sp macro="" textlink="">
      <xdr:nvSpPr>
        <xdr:cNvPr id="727" name="テキスト ボックス 726"/>
        <xdr:cNvSpPr txBox="1"/>
      </xdr:nvSpPr>
      <xdr:spPr>
        <a:xfrm>
          <a:off x="15213965" y="1650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114935</xdr:rowOff>
    </xdr:from>
    <xdr:to xmlns:xdr="http://schemas.openxmlformats.org/drawingml/2006/spreadsheetDrawing">
      <xdr:col>76</xdr:col>
      <xdr:colOff>165100</xdr:colOff>
      <xdr:row>98</xdr:row>
      <xdr:rowOff>45085</xdr:rowOff>
    </xdr:to>
    <xdr:sp macro="" textlink="">
      <xdr:nvSpPr>
        <xdr:cNvPr id="728" name="楕円 727"/>
        <xdr:cNvSpPr/>
      </xdr:nvSpPr>
      <xdr:spPr>
        <a:xfrm>
          <a:off x="14541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61595</xdr:rowOff>
    </xdr:from>
    <xdr:ext cx="534035" cy="259080"/>
    <xdr:sp macro="" textlink="">
      <xdr:nvSpPr>
        <xdr:cNvPr id="729" name="テキスト ボックス 728"/>
        <xdr:cNvSpPr txBox="1"/>
      </xdr:nvSpPr>
      <xdr:spPr>
        <a:xfrm>
          <a:off x="14324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123825</xdr:rowOff>
    </xdr:from>
    <xdr:to xmlns:xdr="http://schemas.openxmlformats.org/drawingml/2006/spreadsheetDrawing">
      <xdr:col>72</xdr:col>
      <xdr:colOff>38100</xdr:colOff>
      <xdr:row>98</xdr:row>
      <xdr:rowOff>53975</xdr:rowOff>
    </xdr:to>
    <xdr:sp macro="" textlink="">
      <xdr:nvSpPr>
        <xdr:cNvPr id="730" name="楕円 729"/>
        <xdr:cNvSpPr/>
      </xdr:nvSpPr>
      <xdr:spPr>
        <a:xfrm>
          <a:off x="13652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70485</xdr:rowOff>
    </xdr:from>
    <xdr:ext cx="534035" cy="259080"/>
    <xdr:sp macro="" textlink="">
      <xdr:nvSpPr>
        <xdr:cNvPr id="731" name="テキスト ボックス 730"/>
        <xdr:cNvSpPr txBox="1"/>
      </xdr:nvSpPr>
      <xdr:spPr>
        <a:xfrm>
          <a:off x="13435965" y="16529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73025</xdr:rowOff>
    </xdr:to>
    <xdr:sp macro="" textlink="">
      <xdr:nvSpPr>
        <xdr:cNvPr id="732" name="楕円 731"/>
        <xdr:cNvSpPr/>
      </xdr:nvSpPr>
      <xdr:spPr>
        <a:xfrm>
          <a:off x="12763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89535</xdr:rowOff>
    </xdr:from>
    <xdr:ext cx="534035" cy="258445"/>
    <xdr:sp macro="" textlink="">
      <xdr:nvSpPr>
        <xdr:cNvPr id="733" name="テキスト ボックス 732"/>
        <xdr:cNvSpPr txBox="1"/>
      </xdr:nvSpPr>
      <xdr:spPr>
        <a:xfrm>
          <a:off x="12546965" y="16548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教育費については、市内中学校施設の武道館、プール建設工事などの大型事業の完了により減少し、類似団体の平均値に近いものとなった。</a:t>
          </a:r>
        </a:p>
        <a:p>
          <a:r>
            <a:rPr kumimoji="1" lang="ja-JP" altLang="en-US" sz="1300">
              <a:latin typeface="ＭＳ Ｐゴシック"/>
              <a:ea typeface="ＭＳ Ｐゴシック"/>
            </a:rPr>
            <a:t>　類似団体平均値を上回っているもののうち、災害復旧費については、平成３０年の災害復旧に係る事業が本格化したことにより、さらに増加となった。</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財政調整基金は、財源不足のため取崩しを行ったことにより、減となっている。</a:t>
          </a:r>
        </a:p>
        <a:p>
          <a:r>
            <a:rPr kumimoji="1" lang="ja-JP" altLang="en-US" sz="1400">
              <a:latin typeface="ＭＳ ゴシック"/>
              <a:ea typeface="ＭＳ ゴシック"/>
            </a:rPr>
            <a:t>　また、実質単年度収支は財源不足によりマイナスとなっている。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すべての会計において実質収支は黒字であるが、水道事業会計以外は一般会計からの繰出金に頼っている状況にある。</a:t>
          </a:r>
        </a:p>
        <a:p>
          <a:r>
            <a:rPr kumimoji="1" lang="ja-JP" altLang="en-US" sz="1400">
              <a:latin typeface="ＭＳ ゴシック"/>
              <a:ea typeface="ＭＳ ゴシック"/>
            </a:rPr>
            <a:t>　また、簡易水道事業特別会計及び各下水道事業特別会計については基準外繰出を行っていることから、料金改定の見直しや経費削減に努めるとともに、下水道への接続率向上を図り、基準外繰出の縮減に努め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ここ数年に実施した大型事業にかかる地方債の元金償還や災害復旧にかかる事業の増もあり、実質公債費比率は増加している。</a:t>
          </a:r>
        </a:p>
        <a:p>
          <a:r>
            <a:rPr kumimoji="1" lang="ja-JP" altLang="en-US" sz="1400">
              <a:latin typeface="ＭＳ ゴシック"/>
              <a:ea typeface="ＭＳ ゴシック"/>
            </a:rPr>
            <a:t>　今後も新図書館や消防署香北分署の建設等により、高止まりが予想される。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一般会計等にかかる地方債の現在高は、大型事業がなかったことにより、令和元年度は減額している。</a:t>
          </a:r>
        </a:p>
        <a:p>
          <a:r>
            <a:rPr kumimoji="1" lang="ja-JP" altLang="en-US" sz="1400">
              <a:latin typeface="ＭＳ ゴシック"/>
              <a:ea typeface="ＭＳ ゴシック"/>
            </a:rPr>
            <a:t>　充当可能基金については、財源不足により基金を取り崩したことなどにより、減少している。</a:t>
          </a:r>
        </a:p>
        <a:p>
          <a:r>
            <a:rPr kumimoji="1" lang="ja-JP" altLang="en-US" sz="1400">
              <a:latin typeface="ＭＳ ゴシック"/>
              <a:ea typeface="ＭＳ ゴシック"/>
            </a:rPr>
            <a:t>　将来負担比率の分子については、令和元年度において公営企業等に大きな設備投資がないこと等により、前年度と比べ減少している。</a:t>
          </a:r>
        </a:p>
        <a:p>
          <a:r>
            <a:rPr kumimoji="1" lang="ja-JP" altLang="en-US" sz="1400">
              <a:latin typeface="ＭＳ ゴシック"/>
              <a:ea typeface="ＭＳ ゴシック"/>
            </a:rPr>
            <a:t>　充当可能財源等は将来負担額を上回っている状況となっている。</a:t>
          </a:r>
        </a:p>
        <a:p>
          <a:r>
            <a:rPr kumimoji="1" lang="ja-JP" altLang="en-US" sz="1400">
              <a:latin typeface="ＭＳ ゴシック"/>
              <a:ea typeface="ＭＳ ゴシック"/>
            </a:rPr>
            <a:t>　今後も安定した財政運営に努める。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財政調整基金は、本年度も財源不足により取り崩しを行った。</a:t>
          </a:r>
        </a:p>
        <a:p>
          <a:r>
            <a:rPr kumimoji="1" lang="ja-JP" altLang="en-US" sz="1300">
              <a:solidFill>
                <a:schemeClr val="dk1"/>
              </a:solidFill>
              <a:effectLst/>
              <a:latin typeface="ＭＳ ゴシック"/>
              <a:ea typeface="ＭＳ ゴシック"/>
              <a:cs typeface="+mn-cs"/>
            </a:rPr>
            <a:t>　また、特目基金では、ふるさと納税を原資とするまちづくり応援基金事業等の積み立てにより</a:t>
          </a:r>
          <a:r>
            <a:rPr kumimoji="1" lang="en-US" altLang="ja-JP" sz="1300">
              <a:solidFill>
                <a:schemeClr val="dk1"/>
              </a:solidFill>
              <a:effectLst/>
              <a:latin typeface="ＭＳ ゴシック"/>
              <a:ea typeface="ＭＳ ゴシック"/>
              <a:cs typeface="+mn-cs"/>
            </a:rPr>
            <a:t>107</a:t>
          </a:r>
          <a:r>
            <a:rPr kumimoji="1" lang="ja-JP" altLang="en-US" sz="1300">
              <a:solidFill>
                <a:schemeClr val="dk1"/>
              </a:solidFill>
              <a:effectLst/>
              <a:latin typeface="ＭＳ ゴシック"/>
              <a:ea typeface="ＭＳ ゴシック"/>
              <a:cs typeface="+mn-cs"/>
            </a:rPr>
            <a:t>百万円の増加となった。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歳出を抑制し、調整的基金に頼らない財政運営を目指す。</a:t>
          </a:r>
        </a:p>
        <a:p>
          <a:r>
            <a:rPr kumimoji="1" lang="ja-JP" altLang="en-US" sz="1300">
              <a:solidFill>
                <a:schemeClr val="dk1"/>
              </a:solidFill>
              <a:effectLst/>
              <a:latin typeface="ＭＳ ゴシック"/>
              <a:ea typeface="ＭＳ ゴシック"/>
              <a:cs typeface="+mn-cs"/>
            </a:rPr>
            <a:t>　また、特目基金は施設整備計画等の諸計画に従い、必要な事業の財源として活用する。</a:t>
          </a:r>
        </a:p>
        <a:p>
          <a:endParaRPr kumimoji="1" lang="ja-JP" altLang="en-US"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特目のうち主なものとして、防災対策基金で災害備蓄品の購入費用等のために、まちづくり応援基金は、生涯学習の振興や観光施設の整備などの事業費のためにそれぞれ取り崩した。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上記のとおり、基金の目的に沿った事業に充当されている。</a:t>
          </a:r>
        </a:p>
        <a:p>
          <a:r>
            <a:rPr kumimoji="1" lang="ja-JP" altLang="en-US" sz="1300">
              <a:solidFill>
                <a:schemeClr val="dk1"/>
              </a:solidFill>
              <a:effectLst/>
              <a:latin typeface="ＭＳ ゴシック"/>
              <a:ea typeface="ＭＳ ゴシック"/>
              <a:cs typeface="+mn-cs"/>
            </a:rPr>
            <a:t>　増減のうち、増額の主な理由は、まちづくり応援基金において、原資とされるふるさと納税額が伸びたことと、森林環境譲与税基金における積み立てがあったため。</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歳出削減等により、余剰金等を近い将来に必要が見込まれる基金に積み立てるように努力する。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令和元年度決算においても昨年に引き続き、財源不足により、取り崩しを行った。</a:t>
          </a:r>
        </a:p>
        <a:p>
          <a:r>
            <a:rPr kumimoji="1" lang="ja-JP" altLang="en-US" sz="1300">
              <a:solidFill>
                <a:schemeClr val="dk1"/>
              </a:solidFill>
              <a:effectLst/>
              <a:latin typeface="ＭＳ ゴシック"/>
              <a:ea typeface="ＭＳ ゴシック"/>
              <a:cs typeface="+mn-cs"/>
            </a:rPr>
            <a:t>　財源不足は普通交付税の一本算定への移行により一般財源に不足を生じたことが主な要因である。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普通交付税の一本算定への移行による減額は、今後も段階的に行われるため、今後は一層の歳出抑制を目指し、職員の定数管理や公共施設等の整理・統廃合の検討をはじめ、地方債の発行抑制に努める。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増減なし。</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地方債の発行抑制に努め、経済事情の急激な変動等により基金の処分を必要とする状況にない限り、現状を維持する。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有形固定資産減価償却率は全国平均より低く、類似団体の中でも低いものの、それぞれの公共施設等について、公共施設等総合管理計画に基づく個別計画を策定し、適切な維持管理を進めていく。 </a:t>
          </a:r>
          <a:endParaRPr lang="ja-JP" altLang="ja-JP">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63" name="テキスト ボックス 6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5" name="テキスト ボックス 6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7" name="テキスト ボックス 6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9" name="テキスト ボックス 6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73" name="直線コネクタ 7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7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75" name="直線コネクタ 7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7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77" name="直線コネクタ 7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8445"/>
    <xdr:sp macro="" textlink="">
      <xdr:nvSpPr>
        <xdr:cNvPr id="78" name="有形固定資産減価償却率平均値テキスト"/>
        <xdr:cNvSpPr txBox="1"/>
      </xdr:nvSpPr>
      <xdr:spPr>
        <a:xfrm>
          <a:off x="4813300" y="5787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80" name="フローチャート: 判断 7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81" name="フローチャート: 判断 8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82" name="フローチャート: 判断 8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83" name="フローチャート: 判断 8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87630</xdr:rowOff>
    </xdr:from>
    <xdr:to xmlns:xdr="http://schemas.openxmlformats.org/drawingml/2006/spreadsheetDrawing">
      <xdr:col>23</xdr:col>
      <xdr:colOff>136525</xdr:colOff>
      <xdr:row>29</xdr:row>
      <xdr:rowOff>17780</xdr:rowOff>
    </xdr:to>
    <xdr:sp macro="" textlink="">
      <xdr:nvSpPr>
        <xdr:cNvPr id="89" name="楕円 88"/>
        <xdr:cNvSpPr/>
      </xdr:nvSpPr>
      <xdr:spPr>
        <a:xfrm>
          <a:off x="4711700" y="5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110490</xdr:rowOff>
    </xdr:from>
    <xdr:ext cx="404495" cy="258445"/>
    <xdr:sp macro="" textlink="">
      <xdr:nvSpPr>
        <xdr:cNvPr id="90" name="有形固定資産減価償却率該当値テキスト"/>
        <xdr:cNvSpPr txBox="1"/>
      </xdr:nvSpPr>
      <xdr:spPr>
        <a:xfrm>
          <a:off x="4813300" y="5511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52070</xdr:rowOff>
    </xdr:from>
    <xdr:to xmlns:xdr="http://schemas.openxmlformats.org/drawingml/2006/spreadsheetDrawing">
      <xdr:col>19</xdr:col>
      <xdr:colOff>187325</xdr:colOff>
      <xdr:row>28</xdr:row>
      <xdr:rowOff>153035</xdr:rowOff>
    </xdr:to>
    <xdr:sp macro="" textlink="">
      <xdr:nvSpPr>
        <xdr:cNvPr id="91" name="楕円 90"/>
        <xdr:cNvSpPr/>
      </xdr:nvSpPr>
      <xdr:spPr>
        <a:xfrm>
          <a:off x="4000500" y="5624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102235</xdr:rowOff>
    </xdr:from>
    <xdr:to xmlns:xdr="http://schemas.openxmlformats.org/drawingml/2006/spreadsheetDrawing">
      <xdr:col>23</xdr:col>
      <xdr:colOff>85725</xdr:colOff>
      <xdr:row>28</xdr:row>
      <xdr:rowOff>138430</xdr:rowOff>
    </xdr:to>
    <xdr:cxnSp macro="">
      <xdr:nvCxnSpPr>
        <xdr:cNvPr id="92" name="直線コネクタ 91"/>
        <xdr:cNvCxnSpPr/>
      </xdr:nvCxnSpPr>
      <xdr:spPr>
        <a:xfrm>
          <a:off x="4051300" y="5674360"/>
          <a:ext cx="711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59690</xdr:rowOff>
    </xdr:from>
    <xdr:to xmlns:xdr="http://schemas.openxmlformats.org/drawingml/2006/spreadsheetDrawing">
      <xdr:col>15</xdr:col>
      <xdr:colOff>187325</xdr:colOff>
      <xdr:row>28</xdr:row>
      <xdr:rowOff>161290</xdr:rowOff>
    </xdr:to>
    <xdr:sp macro="" textlink="">
      <xdr:nvSpPr>
        <xdr:cNvPr id="93" name="楕円 92"/>
        <xdr:cNvSpPr/>
      </xdr:nvSpPr>
      <xdr:spPr>
        <a:xfrm>
          <a:off x="3238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102235</xdr:rowOff>
    </xdr:from>
    <xdr:to xmlns:xdr="http://schemas.openxmlformats.org/drawingml/2006/spreadsheetDrawing">
      <xdr:col>19</xdr:col>
      <xdr:colOff>136525</xdr:colOff>
      <xdr:row>28</xdr:row>
      <xdr:rowOff>110490</xdr:rowOff>
    </xdr:to>
    <xdr:cxnSp macro="">
      <xdr:nvCxnSpPr>
        <xdr:cNvPr id="94" name="直線コネクタ 93"/>
        <xdr:cNvCxnSpPr/>
      </xdr:nvCxnSpPr>
      <xdr:spPr>
        <a:xfrm flipV="1">
          <a:off x="3289300" y="567436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57785</xdr:rowOff>
    </xdr:from>
    <xdr:to xmlns:xdr="http://schemas.openxmlformats.org/drawingml/2006/spreadsheetDrawing">
      <xdr:col>11</xdr:col>
      <xdr:colOff>187325</xdr:colOff>
      <xdr:row>28</xdr:row>
      <xdr:rowOff>159385</xdr:rowOff>
    </xdr:to>
    <xdr:sp macro="" textlink="">
      <xdr:nvSpPr>
        <xdr:cNvPr id="95" name="楕円 94"/>
        <xdr:cNvSpPr/>
      </xdr:nvSpPr>
      <xdr:spPr>
        <a:xfrm>
          <a:off x="24765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109220</xdr:rowOff>
    </xdr:from>
    <xdr:to xmlns:xdr="http://schemas.openxmlformats.org/drawingml/2006/spreadsheetDrawing">
      <xdr:col>15</xdr:col>
      <xdr:colOff>136525</xdr:colOff>
      <xdr:row>28</xdr:row>
      <xdr:rowOff>110490</xdr:rowOff>
    </xdr:to>
    <xdr:cxnSp macro="">
      <xdr:nvCxnSpPr>
        <xdr:cNvPr id="96" name="直線コネクタ 95"/>
        <xdr:cNvCxnSpPr/>
      </xdr:nvCxnSpPr>
      <xdr:spPr>
        <a:xfrm>
          <a:off x="2527300" y="568134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97" name="楕円 96"/>
        <xdr:cNvSpPr/>
      </xdr:nvSpPr>
      <xdr:spPr>
        <a:xfrm>
          <a:off x="1714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91440</xdr:rowOff>
    </xdr:from>
    <xdr:to xmlns:xdr="http://schemas.openxmlformats.org/drawingml/2006/spreadsheetDrawing">
      <xdr:col>11</xdr:col>
      <xdr:colOff>136525</xdr:colOff>
      <xdr:row>28</xdr:row>
      <xdr:rowOff>109220</xdr:rowOff>
    </xdr:to>
    <xdr:cxnSp macro="">
      <xdr:nvCxnSpPr>
        <xdr:cNvPr id="98" name="直線コネクタ 97"/>
        <xdr:cNvCxnSpPr/>
      </xdr:nvCxnSpPr>
      <xdr:spPr>
        <a:xfrm>
          <a:off x="1765300" y="566356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4495" cy="259080"/>
    <xdr:sp macro="" textlink="">
      <xdr:nvSpPr>
        <xdr:cNvPr id="99" name="n_1aveValue有形固定資産減価償却率"/>
        <xdr:cNvSpPr txBox="1"/>
      </xdr:nvSpPr>
      <xdr:spPr>
        <a:xfrm>
          <a:off x="3836035"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4495" cy="259080"/>
    <xdr:sp macro="" textlink="">
      <xdr:nvSpPr>
        <xdr:cNvPr id="100" name="n_2aveValue有形固定資産減価償却率"/>
        <xdr:cNvSpPr txBox="1"/>
      </xdr:nvSpPr>
      <xdr:spPr>
        <a:xfrm>
          <a:off x="3086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101" name="n_3ave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4495" cy="258445"/>
    <xdr:sp macro="" textlink="">
      <xdr:nvSpPr>
        <xdr:cNvPr id="102" name="n_4aveValue有形固定資産減価償却率"/>
        <xdr:cNvSpPr txBox="1"/>
      </xdr:nvSpPr>
      <xdr:spPr>
        <a:xfrm>
          <a:off x="1562735"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169545</xdr:rowOff>
    </xdr:from>
    <xdr:ext cx="404495" cy="258445"/>
    <xdr:sp macro="" textlink="">
      <xdr:nvSpPr>
        <xdr:cNvPr id="103" name="n_1mainValue有形固定資産減価償却率"/>
        <xdr:cNvSpPr txBox="1"/>
      </xdr:nvSpPr>
      <xdr:spPr>
        <a:xfrm>
          <a:off x="3836035" y="5398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6350</xdr:rowOff>
    </xdr:from>
    <xdr:ext cx="404495" cy="258445"/>
    <xdr:sp macro="" textlink="">
      <xdr:nvSpPr>
        <xdr:cNvPr id="104" name="n_2mainValue有形固定資産減価償却率"/>
        <xdr:cNvSpPr txBox="1"/>
      </xdr:nvSpPr>
      <xdr:spPr>
        <a:xfrm>
          <a:off x="3086735" y="5407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4445</xdr:rowOff>
    </xdr:from>
    <xdr:ext cx="404495" cy="259080"/>
    <xdr:sp macro="" textlink="">
      <xdr:nvSpPr>
        <xdr:cNvPr id="105" name="n_3mainValue有形固定資産減価償却率"/>
        <xdr:cNvSpPr txBox="1"/>
      </xdr:nvSpPr>
      <xdr:spPr>
        <a:xfrm>
          <a:off x="2324735" y="5405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158750</xdr:rowOff>
    </xdr:from>
    <xdr:ext cx="404495" cy="259080"/>
    <xdr:sp macro="" textlink="">
      <xdr:nvSpPr>
        <xdr:cNvPr id="106" name="n_4mainValue有形固定資産減価償却率"/>
        <xdr:cNvSpPr txBox="1"/>
      </xdr:nvSpPr>
      <xdr:spPr>
        <a:xfrm>
          <a:off x="1562735" y="5387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[ 483.7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債務償還比率は平均よりも下回り、類似団体のなかでも上位に位置しているが、充当財源は減少が見込まれるため、今後も行財政のスリム化を図っていく。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4" name="テキスト ボックス 12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26" name="テキスト ボックス 12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8" name="テキスト ボックス 12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0" name="テキスト ボックス 12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2" name="テキスト ボックス 13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4" name="テキスト ボックス 13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37" name="直線コネクタ 13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3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39" name="直線コネクタ 13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4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9525</xdr:rowOff>
    </xdr:from>
    <xdr:ext cx="469265" cy="258445"/>
    <xdr:sp macro="" textlink="">
      <xdr:nvSpPr>
        <xdr:cNvPr id="142" name="債務償還比率平均値テキスト"/>
        <xdr:cNvSpPr txBox="1"/>
      </xdr:nvSpPr>
      <xdr:spPr>
        <a:xfrm>
          <a:off x="14846300" y="5924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43" name="フローチャート: 判断 14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44" name="フローチャート: 判断 14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45" name="フローチャート: 判断 14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46" name="フローチャート: 判断 14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47" name="フローチャート: 判断 14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135890</xdr:rowOff>
    </xdr:from>
    <xdr:to xmlns:xdr="http://schemas.openxmlformats.org/drawingml/2006/spreadsheetDrawing">
      <xdr:col>76</xdr:col>
      <xdr:colOff>73025</xdr:colOff>
      <xdr:row>29</xdr:row>
      <xdr:rowOff>66040</xdr:rowOff>
    </xdr:to>
    <xdr:sp macro="" textlink="">
      <xdr:nvSpPr>
        <xdr:cNvPr id="153" name="楕円 152"/>
        <xdr:cNvSpPr/>
      </xdr:nvSpPr>
      <xdr:spPr>
        <a:xfrm>
          <a:off x="147447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158750</xdr:rowOff>
    </xdr:from>
    <xdr:ext cx="469265" cy="259080"/>
    <xdr:sp macro="" textlink="">
      <xdr:nvSpPr>
        <xdr:cNvPr id="154" name="債務償還比率該当値テキスト"/>
        <xdr:cNvSpPr txBox="1"/>
      </xdr:nvSpPr>
      <xdr:spPr>
        <a:xfrm>
          <a:off x="14846300" y="5559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170815</xdr:rowOff>
    </xdr:from>
    <xdr:to xmlns:xdr="http://schemas.openxmlformats.org/drawingml/2006/spreadsheetDrawing">
      <xdr:col>72</xdr:col>
      <xdr:colOff>123825</xdr:colOff>
      <xdr:row>29</xdr:row>
      <xdr:rowOff>100965</xdr:rowOff>
    </xdr:to>
    <xdr:sp macro="" textlink="">
      <xdr:nvSpPr>
        <xdr:cNvPr id="155" name="楕円 154"/>
        <xdr:cNvSpPr/>
      </xdr:nvSpPr>
      <xdr:spPr>
        <a:xfrm>
          <a:off x="14033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15240</xdr:rowOff>
    </xdr:from>
    <xdr:to xmlns:xdr="http://schemas.openxmlformats.org/drawingml/2006/spreadsheetDrawing">
      <xdr:col>76</xdr:col>
      <xdr:colOff>22225</xdr:colOff>
      <xdr:row>29</xdr:row>
      <xdr:rowOff>50165</xdr:rowOff>
    </xdr:to>
    <xdr:cxnSp macro="">
      <xdr:nvCxnSpPr>
        <xdr:cNvPr id="156" name="直線コネクタ 155"/>
        <xdr:cNvCxnSpPr/>
      </xdr:nvCxnSpPr>
      <xdr:spPr>
        <a:xfrm flipV="1">
          <a:off x="14084300" y="5758815"/>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168275</xdr:rowOff>
    </xdr:from>
    <xdr:to xmlns:xdr="http://schemas.openxmlformats.org/drawingml/2006/spreadsheetDrawing">
      <xdr:col>68</xdr:col>
      <xdr:colOff>123825</xdr:colOff>
      <xdr:row>29</xdr:row>
      <xdr:rowOff>98425</xdr:rowOff>
    </xdr:to>
    <xdr:sp macro="" textlink="">
      <xdr:nvSpPr>
        <xdr:cNvPr id="157" name="楕円 156"/>
        <xdr:cNvSpPr/>
      </xdr:nvSpPr>
      <xdr:spPr>
        <a:xfrm>
          <a:off x="1327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47625</xdr:rowOff>
    </xdr:from>
    <xdr:to xmlns:xdr="http://schemas.openxmlformats.org/drawingml/2006/spreadsheetDrawing">
      <xdr:col>72</xdr:col>
      <xdr:colOff>73025</xdr:colOff>
      <xdr:row>29</xdr:row>
      <xdr:rowOff>50165</xdr:rowOff>
    </xdr:to>
    <xdr:cxnSp macro="">
      <xdr:nvCxnSpPr>
        <xdr:cNvPr id="158" name="直線コネクタ 157"/>
        <xdr:cNvCxnSpPr/>
      </xdr:nvCxnSpPr>
      <xdr:spPr>
        <a:xfrm>
          <a:off x="13322300" y="579120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118110</xdr:rowOff>
    </xdr:from>
    <xdr:to xmlns:xdr="http://schemas.openxmlformats.org/drawingml/2006/spreadsheetDrawing">
      <xdr:col>64</xdr:col>
      <xdr:colOff>123825</xdr:colOff>
      <xdr:row>29</xdr:row>
      <xdr:rowOff>48260</xdr:rowOff>
    </xdr:to>
    <xdr:sp macro="" textlink="">
      <xdr:nvSpPr>
        <xdr:cNvPr id="159" name="楕円 158"/>
        <xdr:cNvSpPr/>
      </xdr:nvSpPr>
      <xdr:spPr>
        <a:xfrm>
          <a:off x="12509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168910</xdr:rowOff>
    </xdr:from>
    <xdr:to xmlns:xdr="http://schemas.openxmlformats.org/drawingml/2006/spreadsheetDrawing">
      <xdr:col>68</xdr:col>
      <xdr:colOff>73025</xdr:colOff>
      <xdr:row>29</xdr:row>
      <xdr:rowOff>47625</xdr:rowOff>
    </xdr:to>
    <xdr:cxnSp macro="">
      <xdr:nvCxnSpPr>
        <xdr:cNvPr id="160" name="直線コネクタ 159"/>
        <xdr:cNvCxnSpPr/>
      </xdr:nvCxnSpPr>
      <xdr:spPr>
        <a:xfrm>
          <a:off x="12560300" y="574103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93345</xdr:rowOff>
    </xdr:from>
    <xdr:to xmlns:xdr="http://schemas.openxmlformats.org/drawingml/2006/spreadsheetDrawing">
      <xdr:col>60</xdr:col>
      <xdr:colOff>123825</xdr:colOff>
      <xdr:row>29</xdr:row>
      <xdr:rowOff>23495</xdr:rowOff>
    </xdr:to>
    <xdr:sp macro="" textlink="">
      <xdr:nvSpPr>
        <xdr:cNvPr id="161" name="楕円 160"/>
        <xdr:cNvSpPr/>
      </xdr:nvSpPr>
      <xdr:spPr>
        <a:xfrm>
          <a:off x="117475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144145</xdr:rowOff>
    </xdr:from>
    <xdr:to xmlns:xdr="http://schemas.openxmlformats.org/drawingml/2006/spreadsheetDrawing">
      <xdr:col>64</xdr:col>
      <xdr:colOff>73025</xdr:colOff>
      <xdr:row>28</xdr:row>
      <xdr:rowOff>168910</xdr:rowOff>
    </xdr:to>
    <xdr:cxnSp macro="">
      <xdr:nvCxnSpPr>
        <xdr:cNvPr id="162" name="直線コネクタ 161"/>
        <xdr:cNvCxnSpPr/>
      </xdr:nvCxnSpPr>
      <xdr:spPr>
        <a:xfrm>
          <a:off x="11798300" y="571627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100965</xdr:rowOff>
    </xdr:from>
    <xdr:ext cx="469265" cy="258445"/>
    <xdr:sp macro="" textlink="">
      <xdr:nvSpPr>
        <xdr:cNvPr id="163" name="n_1aveValue債務償還比率"/>
        <xdr:cNvSpPr txBox="1"/>
      </xdr:nvSpPr>
      <xdr:spPr>
        <a:xfrm>
          <a:off x="13836650" y="601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9265" cy="258445"/>
    <xdr:sp macro="" textlink="">
      <xdr:nvSpPr>
        <xdr:cNvPr id="164" name="n_2aveValue債務償還比率"/>
        <xdr:cNvSpPr txBox="1"/>
      </xdr:nvSpPr>
      <xdr:spPr>
        <a:xfrm>
          <a:off x="13087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68580</xdr:rowOff>
    </xdr:from>
    <xdr:ext cx="469265" cy="259080"/>
    <xdr:sp macro="" textlink="">
      <xdr:nvSpPr>
        <xdr:cNvPr id="165" name="n_3aveValue債務償還比率"/>
        <xdr:cNvSpPr txBox="1"/>
      </xdr:nvSpPr>
      <xdr:spPr>
        <a:xfrm>
          <a:off x="12325350" y="598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9265" cy="259080"/>
    <xdr:sp macro="" textlink="">
      <xdr:nvSpPr>
        <xdr:cNvPr id="166" name="n_4aveValue債務償還比率"/>
        <xdr:cNvSpPr txBox="1"/>
      </xdr:nvSpPr>
      <xdr:spPr>
        <a:xfrm>
          <a:off x="11563350" y="594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117475</xdr:rowOff>
    </xdr:from>
    <xdr:ext cx="469265" cy="259080"/>
    <xdr:sp macro="" textlink="">
      <xdr:nvSpPr>
        <xdr:cNvPr id="167" name="n_1mainValue債務償還比率"/>
        <xdr:cNvSpPr txBox="1"/>
      </xdr:nvSpPr>
      <xdr:spPr>
        <a:xfrm>
          <a:off x="13836650" y="5518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114935</xdr:rowOff>
    </xdr:from>
    <xdr:ext cx="469265" cy="259080"/>
    <xdr:sp macro="" textlink="">
      <xdr:nvSpPr>
        <xdr:cNvPr id="168" name="n_2mainValue債務償還比率"/>
        <xdr:cNvSpPr txBox="1"/>
      </xdr:nvSpPr>
      <xdr:spPr>
        <a:xfrm>
          <a:off x="13087350" y="551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64770</xdr:rowOff>
    </xdr:from>
    <xdr:ext cx="469265" cy="258445"/>
    <xdr:sp macro="" textlink="">
      <xdr:nvSpPr>
        <xdr:cNvPr id="169" name="n_3mainValue債務償還比率"/>
        <xdr:cNvSpPr txBox="1"/>
      </xdr:nvSpPr>
      <xdr:spPr>
        <a:xfrm>
          <a:off x="12325350" y="5465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40640</xdr:rowOff>
    </xdr:from>
    <xdr:ext cx="469265" cy="258445"/>
    <xdr:sp macro="" textlink="">
      <xdr:nvSpPr>
        <xdr:cNvPr id="170" name="n_4mainValue債務償還比率"/>
        <xdr:cNvSpPr txBox="1"/>
      </xdr:nvSpPr>
      <xdr:spPr>
        <a:xfrm>
          <a:off x="11563350" y="5441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79375</xdr:rowOff>
    </xdr:from>
    <xdr:to xmlns:xdr="http://schemas.openxmlformats.org/drawingml/2006/spreadsheetDrawing">
      <xdr:col>24</xdr:col>
      <xdr:colOff>114300</xdr:colOff>
      <xdr:row>39</xdr:row>
      <xdr:rowOff>9525</xdr:rowOff>
    </xdr:to>
    <xdr:sp macro="" textlink="">
      <xdr:nvSpPr>
        <xdr:cNvPr id="74" name="楕円 73"/>
        <xdr:cNvSpPr/>
      </xdr:nvSpPr>
      <xdr:spPr>
        <a:xfrm>
          <a:off x="4584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102235</xdr:rowOff>
    </xdr:from>
    <xdr:ext cx="405130" cy="258445"/>
    <xdr:sp macro="" textlink="">
      <xdr:nvSpPr>
        <xdr:cNvPr id="75" name="【道路】&#10;有形固定資産減価償却率該当値テキスト"/>
        <xdr:cNvSpPr txBox="1"/>
      </xdr:nvSpPr>
      <xdr:spPr>
        <a:xfrm>
          <a:off x="4673600" y="6445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64770</xdr:rowOff>
    </xdr:from>
    <xdr:to xmlns:xdr="http://schemas.openxmlformats.org/drawingml/2006/spreadsheetDrawing">
      <xdr:col>20</xdr:col>
      <xdr:colOff>38100</xdr:colOff>
      <xdr:row>38</xdr:row>
      <xdr:rowOff>166370</xdr:rowOff>
    </xdr:to>
    <xdr:sp macro="" textlink="">
      <xdr:nvSpPr>
        <xdr:cNvPr id="76" name="楕円 75"/>
        <xdr:cNvSpPr/>
      </xdr:nvSpPr>
      <xdr:spPr>
        <a:xfrm>
          <a:off x="3746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115570</xdr:rowOff>
    </xdr:from>
    <xdr:to xmlns:xdr="http://schemas.openxmlformats.org/drawingml/2006/spreadsheetDrawing">
      <xdr:col>24</xdr:col>
      <xdr:colOff>63500</xdr:colOff>
      <xdr:row>38</xdr:row>
      <xdr:rowOff>130175</xdr:rowOff>
    </xdr:to>
    <xdr:cxnSp macro="">
      <xdr:nvCxnSpPr>
        <xdr:cNvPr id="77" name="直線コネクタ 76"/>
        <xdr:cNvCxnSpPr/>
      </xdr:nvCxnSpPr>
      <xdr:spPr>
        <a:xfrm>
          <a:off x="3797300" y="66306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52070</xdr:rowOff>
    </xdr:from>
    <xdr:to xmlns:xdr="http://schemas.openxmlformats.org/drawingml/2006/spreadsheetDrawing">
      <xdr:col>15</xdr:col>
      <xdr:colOff>101600</xdr:colOff>
      <xdr:row>38</xdr:row>
      <xdr:rowOff>153035</xdr:rowOff>
    </xdr:to>
    <xdr:sp macro="" textlink="">
      <xdr:nvSpPr>
        <xdr:cNvPr id="78" name="楕円 77"/>
        <xdr:cNvSpPr/>
      </xdr:nvSpPr>
      <xdr:spPr>
        <a:xfrm>
          <a:off x="2857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102235</xdr:rowOff>
    </xdr:from>
    <xdr:to xmlns:xdr="http://schemas.openxmlformats.org/drawingml/2006/spreadsheetDrawing">
      <xdr:col>19</xdr:col>
      <xdr:colOff>177800</xdr:colOff>
      <xdr:row>38</xdr:row>
      <xdr:rowOff>115570</xdr:rowOff>
    </xdr:to>
    <xdr:cxnSp macro="">
      <xdr:nvCxnSpPr>
        <xdr:cNvPr id="79" name="直線コネクタ 78"/>
        <xdr:cNvCxnSpPr/>
      </xdr:nvCxnSpPr>
      <xdr:spPr>
        <a:xfrm>
          <a:off x="2908300" y="6617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45085</xdr:rowOff>
    </xdr:from>
    <xdr:to xmlns:xdr="http://schemas.openxmlformats.org/drawingml/2006/spreadsheetDrawing">
      <xdr:col>10</xdr:col>
      <xdr:colOff>165100</xdr:colOff>
      <xdr:row>38</xdr:row>
      <xdr:rowOff>146685</xdr:rowOff>
    </xdr:to>
    <xdr:sp macro="" textlink="">
      <xdr:nvSpPr>
        <xdr:cNvPr id="80" name="楕円 79"/>
        <xdr:cNvSpPr/>
      </xdr:nvSpPr>
      <xdr:spPr>
        <a:xfrm>
          <a:off x="196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95885</xdr:rowOff>
    </xdr:from>
    <xdr:to xmlns:xdr="http://schemas.openxmlformats.org/drawingml/2006/spreadsheetDrawing">
      <xdr:col>15</xdr:col>
      <xdr:colOff>50800</xdr:colOff>
      <xdr:row>38</xdr:row>
      <xdr:rowOff>102235</xdr:rowOff>
    </xdr:to>
    <xdr:cxnSp macro="">
      <xdr:nvCxnSpPr>
        <xdr:cNvPr id="81" name="直線コネクタ 80"/>
        <xdr:cNvCxnSpPr/>
      </xdr:nvCxnSpPr>
      <xdr:spPr>
        <a:xfrm>
          <a:off x="2019300" y="66109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30480</xdr:rowOff>
    </xdr:from>
    <xdr:to xmlns:xdr="http://schemas.openxmlformats.org/drawingml/2006/spreadsheetDrawing">
      <xdr:col>6</xdr:col>
      <xdr:colOff>38100</xdr:colOff>
      <xdr:row>38</xdr:row>
      <xdr:rowOff>132080</xdr:rowOff>
    </xdr:to>
    <xdr:sp macro="" textlink="">
      <xdr:nvSpPr>
        <xdr:cNvPr id="82" name="楕円 81"/>
        <xdr:cNvSpPr/>
      </xdr:nvSpPr>
      <xdr:spPr>
        <a:xfrm>
          <a:off x="1079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81280</xdr:rowOff>
    </xdr:from>
    <xdr:to xmlns:xdr="http://schemas.openxmlformats.org/drawingml/2006/spreadsheetDrawing">
      <xdr:col>10</xdr:col>
      <xdr:colOff>114300</xdr:colOff>
      <xdr:row>38</xdr:row>
      <xdr:rowOff>95885</xdr:rowOff>
    </xdr:to>
    <xdr:cxnSp macro="">
      <xdr:nvCxnSpPr>
        <xdr:cNvPr id="83" name="直線コネクタ 82"/>
        <xdr:cNvCxnSpPr/>
      </xdr:nvCxnSpPr>
      <xdr:spPr>
        <a:xfrm>
          <a:off x="1130300" y="65963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4495" cy="259080"/>
    <xdr:sp macro="" textlink="">
      <xdr:nvSpPr>
        <xdr:cNvPr id="85" name="n_2aveValue【道路】&#10;有形固定資産減価償却率"/>
        <xdr:cNvSpPr txBox="1"/>
      </xdr:nvSpPr>
      <xdr:spPr>
        <a:xfrm>
          <a:off x="2705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6" name="n_3aveValue【道路】&#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24130</xdr:rowOff>
    </xdr:from>
    <xdr:ext cx="404495" cy="259080"/>
    <xdr:sp macro="" textlink="">
      <xdr:nvSpPr>
        <xdr:cNvPr id="87" name="n_4aveValue【道路】&#10;有形固定資産減価償却率"/>
        <xdr:cNvSpPr txBox="1"/>
      </xdr:nvSpPr>
      <xdr:spPr>
        <a:xfrm>
          <a:off x="927735" y="619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11430</xdr:rowOff>
    </xdr:from>
    <xdr:ext cx="405130" cy="259080"/>
    <xdr:sp macro="" textlink="">
      <xdr:nvSpPr>
        <xdr:cNvPr id="88" name="n_1mainValue【道路】&#10;有形固定資産減価償却率"/>
        <xdr:cNvSpPr txBox="1"/>
      </xdr:nvSpPr>
      <xdr:spPr>
        <a:xfrm>
          <a:off x="3582035" y="6355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169545</xdr:rowOff>
    </xdr:from>
    <xdr:ext cx="404495" cy="258445"/>
    <xdr:sp macro="" textlink="">
      <xdr:nvSpPr>
        <xdr:cNvPr id="89" name="n_2mainValue【道路】&#10;有形固定資産減価償却率"/>
        <xdr:cNvSpPr txBox="1"/>
      </xdr:nvSpPr>
      <xdr:spPr>
        <a:xfrm>
          <a:off x="2705735" y="6341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163195</xdr:rowOff>
    </xdr:from>
    <xdr:ext cx="404495" cy="259080"/>
    <xdr:sp macro="" textlink="">
      <xdr:nvSpPr>
        <xdr:cNvPr id="90" name="n_3mainValue【道路】&#10;有形固定資産減価償却率"/>
        <xdr:cNvSpPr txBox="1"/>
      </xdr:nvSpPr>
      <xdr:spPr>
        <a:xfrm>
          <a:off x="1816735" y="6335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123190</xdr:rowOff>
    </xdr:from>
    <xdr:ext cx="404495" cy="258445"/>
    <xdr:sp macro="" textlink="">
      <xdr:nvSpPr>
        <xdr:cNvPr id="91" name="n_4mainValue【道路】&#10;有形固定資産減価償却率"/>
        <xdr:cNvSpPr txBox="1"/>
      </xdr:nvSpPr>
      <xdr:spPr>
        <a:xfrm>
          <a:off x="927735" y="6638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170180</xdr:rowOff>
    </xdr:from>
    <xdr:ext cx="534670" cy="259080"/>
    <xdr:sp macro="" textlink="">
      <xdr:nvSpPr>
        <xdr:cNvPr id="118"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118110</xdr:rowOff>
    </xdr:from>
    <xdr:to xmlns:xdr="http://schemas.openxmlformats.org/drawingml/2006/spreadsheetDrawing">
      <xdr:col>55</xdr:col>
      <xdr:colOff>50800</xdr:colOff>
      <xdr:row>40</xdr:row>
      <xdr:rowOff>48260</xdr:rowOff>
    </xdr:to>
    <xdr:sp macro="" textlink="">
      <xdr:nvSpPr>
        <xdr:cNvPr id="129" name="楕円 128"/>
        <xdr:cNvSpPr/>
      </xdr:nvSpPr>
      <xdr:spPr>
        <a:xfrm>
          <a:off x="104267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140970</xdr:rowOff>
    </xdr:from>
    <xdr:ext cx="534670" cy="259080"/>
    <xdr:sp macro="" textlink="">
      <xdr:nvSpPr>
        <xdr:cNvPr id="130" name="【道路】&#10;一人当たり延長該当値テキスト"/>
        <xdr:cNvSpPr txBox="1"/>
      </xdr:nvSpPr>
      <xdr:spPr>
        <a:xfrm>
          <a:off x="10515600" y="665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120650</xdr:rowOff>
    </xdr:from>
    <xdr:to xmlns:xdr="http://schemas.openxmlformats.org/drawingml/2006/spreadsheetDrawing">
      <xdr:col>50</xdr:col>
      <xdr:colOff>165100</xdr:colOff>
      <xdr:row>40</xdr:row>
      <xdr:rowOff>50800</xdr:rowOff>
    </xdr:to>
    <xdr:sp macro="" textlink="">
      <xdr:nvSpPr>
        <xdr:cNvPr id="131" name="楕円 13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168910</xdr:rowOff>
    </xdr:from>
    <xdr:to xmlns:xdr="http://schemas.openxmlformats.org/drawingml/2006/spreadsheetDrawing">
      <xdr:col>55</xdr:col>
      <xdr:colOff>0</xdr:colOff>
      <xdr:row>40</xdr:row>
      <xdr:rowOff>0</xdr:rowOff>
    </xdr:to>
    <xdr:cxnSp macro="">
      <xdr:nvCxnSpPr>
        <xdr:cNvPr id="132" name="直線コネクタ 131"/>
        <xdr:cNvCxnSpPr/>
      </xdr:nvCxnSpPr>
      <xdr:spPr>
        <a:xfrm flipV="1">
          <a:off x="9639300" y="6855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121920</xdr:rowOff>
    </xdr:from>
    <xdr:to xmlns:xdr="http://schemas.openxmlformats.org/drawingml/2006/spreadsheetDrawing">
      <xdr:col>46</xdr:col>
      <xdr:colOff>38100</xdr:colOff>
      <xdr:row>40</xdr:row>
      <xdr:rowOff>52070</xdr:rowOff>
    </xdr:to>
    <xdr:sp macro="" textlink="">
      <xdr:nvSpPr>
        <xdr:cNvPr id="133" name="楕円 132"/>
        <xdr:cNvSpPr/>
      </xdr:nvSpPr>
      <xdr:spPr>
        <a:xfrm>
          <a:off x="8699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0</xdr:rowOff>
    </xdr:from>
    <xdr:to xmlns:xdr="http://schemas.openxmlformats.org/drawingml/2006/spreadsheetDrawing">
      <xdr:col>50</xdr:col>
      <xdr:colOff>114300</xdr:colOff>
      <xdr:row>40</xdr:row>
      <xdr:rowOff>1270</xdr:rowOff>
    </xdr:to>
    <xdr:cxnSp macro="">
      <xdr:nvCxnSpPr>
        <xdr:cNvPr id="134" name="直線コネクタ 133"/>
        <xdr:cNvCxnSpPr/>
      </xdr:nvCxnSpPr>
      <xdr:spPr>
        <a:xfrm flipV="1">
          <a:off x="8750300" y="68580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124460</xdr:rowOff>
    </xdr:from>
    <xdr:to xmlns:xdr="http://schemas.openxmlformats.org/drawingml/2006/spreadsheetDrawing">
      <xdr:col>41</xdr:col>
      <xdr:colOff>101600</xdr:colOff>
      <xdr:row>40</xdr:row>
      <xdr:rowOff>54610</xdr:rowOff>
    </xdr:to>
    <xdr:sp macro="" textlink="">
      <xdr:nvSpPr>
        <xdr:cNvPr id="135" name="楕円 134"/>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1270</xdr:rowOff>
    </xdr:from>
    <xdr:to xmlns:xdr="http://schemas.openxmlformats.org/drawingml/2006/spreadsheetDrawing">
      <xdr:col>45</xdr:col>
      <xdr:colOff>177800</xdr:colOff>
      <xdr:row>40</xdr:row>
      <xdr:rowOff>3810</xdr:rowOff>
    </xdr:to>
    <xdr:cxnSp macro="">
      <xdr:nvCxnSpPr>
        <xdr:cNvPr id="136" name="直線コネクタ 135"/>
        <xdr:cNvCxnSpPr/>
      </xdr:nvCxnSpPr>
      <xdr:spPr>
        <a:xfrm flipV="1">
          <a:off x="7861300" y="68592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81915</xdr:rowOff>
    </xdr:from>
    <xdr:to xmlns:xdr="http://schemas.openxmlformats.org/drawingml/2006/spreadsheetDrawing">
      <xdr:col>36</xdr:col>
      <xdr:colOff>165100</xdr:colOff>
      <xdr:row>41</xdr:row>
      <xdr:rowOff>12065</xdr:rowOff>
    </xdr:to>
    <xdr:sp macro="" textlink="">
      <xdr:nvSpPr>
        <xdr:cNvPr id="137" name="楕円 136"/>
        <xdr:cNvSpPr/>
      </xdr:nvSpPr>
      <xdr:spPr>
        <a:xfrm>
          <a:off x="69215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3810</xdr:rowOff>
    </xdr:from>
    <xdr:to xmlns:xdr="http://schemas.openxmlformats.org/drawingml/2006/spreadsheetDrawing">
      <xdr:col>41</xdr:col>
      <xdr:colOff>50800</xdr:colOff>
      <xdr:row>40</xdr:row>
      <xdr:rowOff>132715</xdr:rowOff>
    </xdr:to>
    <xdr:cxnSp macro="">
      <xdr:nvCxnSpPr>
        <xdr:cNvPr id="138" name="直線コネクタ 137"/>
        <xdr:cNvCxnSpPr/>
      </xdr:nvCxnSpPr>
      <xdr:spPr>
        <a:xfrm flipV="1">
          <a:off x="6972300" y="686181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119380</xdr:rowOff>
    </xdr:from>
    <xdr:ext cx="534670" cy="259080"/>
    <xdr:sp macro="" textlink="">
      <xdr:nvSpPr>
        <xdr:cNvPr id="139" name="n_1aveValue【道路】&#10;一人当たり延長"/>
        <xdr:cNvSpPr txBox="1"/>
      </xdr:nvSpPr>
      <xdr:spPr>
        <a:xfrm>
          <a:off x="9359265" y="697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133985</xdr:rowOff>
    </xdr:from>
    <xdr:ext cx="534035" cy="258445"/>
    <xdr:sp macro="" textlink="">
      <xdr:nvSpPr>
        <xdr:cNvPr id="140" name="n_2aveValue【道路】&#10;一人当たり延長"/>
        <xdr:cNvSpPr txBox="1"/>
      </xdr:nvSpPr>
      <xdr:spPr>
        <a:xfrm>
          <a:off x="8482965" y="699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130810</xdr:rowOff>
    </xdr:from>
    <xdr:ext cx="534035" cy="259080"/>
    <xdr:sp macro="" textlink="">
      <xdr:nvSpPr>
        <xdr:cNvPr id="141" name="n_3aveValue【道路】&#10;一人当たり延長"/>
        <xdr:cNvSpPr txBox="1"/>
      </xdr:nvSpPr>
      <xdr:spPr>
        <a:xfrm>
          <a:off x="7593965" y="698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3810</xdr:rowOff>
    </xdr:from>
    <xdr:ext cx="534035" cy="259080"/>
    <xdr:sp macro="" textlink="">
      <xdr:nvSpPr>
        <xdr:cNvPr id="142" name="n_4aveValue【道路】&#10;一人当たり延長"/>
        <xdr:cNvSpPr txBox="1"/>
      </xdr:nvSpPr>
      <xdr:spPr>
        <a:xfrm>
          <a:off x="6704965" y="669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67310</xdr:rowOff>
    </xdr:from>
    <xdr:ext cx="534670" cy="259080"/>
    <xdr:sp macro="" textlink="">
      <xdr:nvSpPr>
        <xdr:cNvPr id="143" name="n_1mainValue【道路】&#10;一人当たり延長"/>
        <xdr:cNvSpPr txBox="1"/>
      </xdr:nvSpPr>
      <xdr:spPr>
        <a:xfrm>
          <a:off x="9359265"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68580</xdr:rowOff>
    </xdr:from>
    <xdr:ext cx="534035" cy="259080"/>
    <xdr:sp macro="" textlink="">
      <xdr:nvSpPr>
        <xdr:cNvPr id="144" name="n_2mainValue【道路】&#10;一人当たり延長"/>
        <xdr:cNvSpPr txBox="1"/>
      </xdr:nvSpPr>
      <xdr:spPr>
        <a:xfrm>
          <a:off x="8482965" y="658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71120</xdr:rowOff>
    </xdr:from>
    <xdr:ext cx="534035" cy="259080"/>
    <xdr:sp macro="" textlink="">
      <xdr:nvSpPr>
        <xdr:cNvPr id="145" name="n_3mainValue【道路】&#10;一人当たり延長"/>
        <xdr:cNvSpPr txBox="1"/>
      </xdr:nvSpPr>
      <xdr:spPr>
        <a:xfrm>
          <a:off x="7593965" y="658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3175</xdr:rowOff>
    </xdr:from>
    <xdr:ext cx="534035" cy="259080"/>
    <xdr:sp macro="" textlink="">
      <xdr:nvSpPr>
        <xdr:cNvPr id="146" name="n_4mainValue【道路】&#10;一人当たり延長"/>
        <xdr:cNvSpPr txBox="1"/>
      </xdr:nvSpPr>
      <xdr:spPr>
        <a:xfrm>
          <a:off x="6704965" y="7032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8445"/>
    <xdr:sp macro="" textlink="">
      <xdr:nvSpPr>
        <xdr:cNvPr id="175" name="【橋りょう・トンネル】&#10;有形固定資産減価償却率平均値テキスト"/>
        <xdr:cNvSpPr txBox="1"/>
      </xdr:nvSpPr>
      <xdr:spPr>
        <a:xfrm>
          <a:off x="4673600" y="10478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86360</xdr:rowOff>
    </xdr:from>
    <xdr:to xmlns:xdr="http://schemas.openxmlformats.org/drawingml/2006/spreadsheetDrawing">
      <xdr:col>24</xdr:col>
      <xdr:colOff>114300</xdr:colOff>
      <xdr:row>64</xdr:row>
      <xdr:rowOff>16510</xdr:rowOff>
    </xdr:to>
    <xdr:sp macro="" textlink="">
      <xdr:nvSpPr>
        <xdr:cNvPr id="186" name="楕円 185"/>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64770</xdr:rowOff>
    </xdr:from>
    <xdr:ext cx="405130" cy="258445"/>
    <xdr:sp macro="" textlink="">
      <xdr:nvSpPr>
        <xdr:cNvPr id="187" name="【橋りょう・トンネル】&#10;有形固定資産減価償却率該当値テキスト"/>
        <xdr:cNvSpPr txBox="1"/>
      </xdr:nvSpPr>
      <xdr:spPr>
        <a:xfrm>
          <a:off x="4673600" y="10866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57785</xdr:rowOff>
    </xdr:from>
    <xdr:to xmlns:xdr="http://schemas.openxmlformats.org/drawingml/2006/spreadsheetDrawing">
      <xdr:col>20</xdr:col>
      <xdr:colOff>38100</xdr:colOff>
      <xdr:row>63</xdr:row>
      <xdr:rowOff>159385</xdr:rowOff>
    </xdr:to>
    <xdr:sp macro="" textlink="">
      <xdr:nvSpPr>
        <xdr:cNvPr id="188" name="楕円 187"/>
        <xdr:cNvSpPr/>
      </xdr:nvSpPr>
      <xdr:spPr>
        <a:xfrm>
          <a:off x="3746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109220</xdr:rowOff>
    </xdr:from>
    <xdr:to xmlns:xdr="http://schemas.openxmlformats.org/drawingml/2006/spreadsheetDrawing">
      <xdr:col>24</xdr:col>
      <xdr:colOff>63500</xdr:colOff>
      <xdr:row>63</xdr:row>
      <xdr:rowOff>137160</xdr:rowOff>
    </xdr:to>
    <xdr:cxnSp macro="">
      <xdr:nvCxnSpPr>
        <xdr:cNvPr id="189" name="直線コネクタ 188"/>
        <xdr:cNvCxnSpPr/>
      </xdr:nvCxnSpPr>
      <xdr:spPr>
        <a:xfrm>
          <a:off x="3797300" y="109105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27305</xdr:rowOff>
    </xdr:from>
    <xdr:to xmlns:xdr="http://schemas.openxmlformats.org/drawingml/2006/spreadsheetDrawing">
      <xdr:col>15</xdr:col>
      <xdr:colOff>101600</xdr:colOff>
      <xdr:row>63</xdr:row>
      <xdr:rowOff>128905</xdr:rowOff>
    </xdr:to>
    <xdr:sp macro="" textlink="">
      <xdr:nvSpPr>
        <xdr:cNvPr id="190" name="楕円 189"/>
        <xdr:cNvSpPr/>
      </xdr:nvSpPr>
      <xdr:spPr>
        <a:xfrm>
          <a:off x="2857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78105</xdr:rowOff>
    </xdr:from>
    <xdr:to xmlns:xdr="http://schemas.openxmlformats.org/drawingml/2006/spreadsheetDrawing">
      <xdr:col>19</xdr:col>
      <xdr:colOff>177800</xdr:colOff>
      <xdr:row>63</xdr:row>
      <xdr:rowOff>109220</xdr:rowOff>
    </xdr:to>
    <xdr:cxnSp macro="">
      <xdr:nvCxnSpPr>
        <xdr:cNvPr id="191" name="直線コネクタ 190"/>
        <xdr:cNvCxnSpPr/>
      </xdr:nvCxnSpPr>
      <xdr:spPr>
        <a:xfrm>
          <a:off x="2908300" y="108794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170180</xdr:rowOff>
    </xdr:from>
    <xdr:to xmlns:xdr="http://schemas.openxmlformats.org/drawingml/2006/spreadsheetDrawing">
      <xdr:col>10</xdr:col>
      <xdr:colOff>165100</xdr:colOff>
      <xdr:row>63</xdr:row>
      <xdr:rowOff>100330</xdr:rowOff>
    </xdr:to>
    <xdr:sp macro="" textlink="">
      <xdr:nvSpPr>
        <xdr:cNvPr id="192" name="楕円 191"/>
        <xdr:cNvSpPr/>
      </xdr:nvSpPr>
      <xdr:spPr>
        <a:xfrm>
          <a:off x="196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49530</xdr:rowOff>
    </xdr:from>
    <xdr:to xmlns:xdr="http://schemas.openxmlformats.org/drawingml/2006/spreadsheetDrawing">
      <xdr:col>15</xdr:col>
      <xdr:colOff>50800</xdr:colOff>
      <xdr:row>63</xdr:row>
      <xdr:rowOff>78105</xdr:rowOff>
    </xdr:to>
    <xdr:cxnSp macro="">
      <xdr:nvCxnSpPr>
        <xdr:cNvPr id="193" name="直線コネクタ 192"/>
        <xdr:cNvCxnSpPr/>
      </xdr:nvCxnSpPr>
      <xdr:spPr>
        <a:xfrm>
          <a:off x="2019300" y="108508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143510</xdr:rowOff>
    </xdr:from>
    <xdr:to xmlns:xdr="http://schemas.openxmlformats.org/drawingml/2006/spreadsheetDrawing">
      <xdr:col>6</xdr:col>
      <xdr:colOff>38100</xdr:colOff>
      <xdr:row>64</xdr:row>
      <xdr:rowOff>73660</xdr:rowOff>
    </xdr:to>
    <xdr:sp macro="" textlink="">
      <xdr:nvSpPr>
        <xdr:cNvPr id="194" name="楕円 193"/>
        <xdr:cNvSpPr/>
      </xdr:nvSpPr>
      <xdr:spPr>
        <a:xfrm>
          <a:off x="107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49530</xdr:rowOff>
    </xdr:from>
    <xdr:to xmlns:xdr="http://schemas.openxmlformats.org/drawingml/2006/spreadsheetDrawing">
      <xdr:col>10</xdr:col>
      <xdr:colOff>114300</xdr:colOff>
      <xdr:row>64</xdr:row>
      <xdr:rowOff>22860</xdr:rowOff>
    </xdr:to>
    <xdr:cxnSp macro="">
      <xdr:nvCxnSpPr>
        <xdr:cNvPr id="195" name="直線コネクタ 194"/>
        <xdr:cNvCxnSpPr/>
      </xdr:nvCxnSpPr>
      <xdr:spPr>
        <a:xfrm flipV="1">
          <a:off x="1130300" y="108508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5130" cy="258445"/>
    <xdr:sp macro="" textlink="">
      <xdr:nvSpPr>
        <xdr:cNvPr id="196" name="n_1aveValue【橋りょう・トンネル】&#10;有形固定資産減価償却率"/>
        <xdr:cNvSpPr txBox="1"/>
      </xdr:nvSpPr>
      <xdr:spPr>
        <a:xfrm>
          <a:off x="3582035" y="10375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4495" cy="259080"/>
    <xdr:sp macro="" textlink="">
      <xdr:nvSpPr>
        <xdr:cNvPr id="197" name="n_2aveValue【橋りょう・トンネル】&#10;有形固定資産減価償却率"/>
        <xdr:cNvSpPr txBox="1"/>
      </xdr:nvSpPr>
      <xdr:spPr>
        <a:xfrm>
          <a:off x="2705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4495" cy="258445"/>
    <xdr:sp macro="" textlink="">
      <xdr:nvSpPr>
        <xdr:cNvPr id="198" name="n_3aveValue【橋りょう・トンネル】&#10;有形固定資産減価償却率"/>
        <xdr:cNvSpPr txBox="1"/>
      </xdr:nvSpPr>
      <xdr:spPr>
        <a:xfrm>
          <a:off x="1816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162560</xdr:rowOff>
    </xdr:from>
    <xdr:ext cx="404495" cy="259080"/>
    <xdr:sp macro="" textlink="">
      <xdr:nvSpPr>
        <xdr:cNvPr id="199" name="n_4aveValue【橋りょう・トンネル】&#10;有形固定資産減価償却率"/>
        <xdr:cNvSpPr txBox="1"/>
      </xdr:nvSpPr>
      <xdr:spPr>
        <a:xfrm>
          <a:off x="927735" y="1027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150495</xdr:rowOff>
    </xdr:from>
    <xdr:ext cx="405130" cy="259080"/>
    <xdr:sp macro="" textlink="">
      <xdr:nvSpPr>
        <xdr:cNvPr id="200" name="n_1mainValue【橋りょう・トンネル】&#10;有形固定資産減価償却率"/>
        <xdr:cNvSpPr txBox="1"/>
      </xdr:nvSpPr>
      <xdr:spPr>
        <a:xfrm>
          <a:off x="3582035" y="1095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120650</xdr:rowOff>
    </xdr:from>
    <xdr:ext cx="404495" cy="258445"/>
    <xdr:sp macro="" textlink="">
      <xdr:nvSpPr>
        <xdr:cNvPr id="201" name="n_2mainValue【橋りょう・トンネル】&#10;有形固定資産減価償却率"/>
        <xdr:cNvSpPr txBox="1"/>
      </xdr:nvSpPr>
      <xdr:spPr>
        <a:xfrm>
          <a:off x="2705735" y="10922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91440</xdr:rowOff>
    </xdr:from>
    <xdr:ext cx="404495" cy="259080"/>
    <xdr:sp macro="" textlink="">
      <xdr:nvSpPr>
        <xdr:cNvPr id="202" name="n_3mainValue【橋りょう・トンネル】&#10;有形固定資産減価償却率"/>
        <xdr:cNvSpPr txBox="1"/>
      </xdr:nvSpPr>
      <xdr:spPr>
        <a:xfrm>
          <a:off x="1816735" y="10892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64770</xdr:rowOff>
    </xdr:from>
    <xdr:ext cx="404495" cy="258445"/>
    <xdr:sp macro="" textlink="">
      <xdr:nvSpPr>
        <xdr:cNvPr id="203" name="n_4mainValue【橋りょう・トンネル】&#10;有形固定資産減価償却率"/>
        <xdr:cNvSpPr txBox="1"/>
      </xdr:nvSpPr>
      <xdr:spPr>
        <a:xfrm>
          <a:off x="927735" y="11037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151765</xdr:rowOff>
    </xdr:from>
    <xdr:ext cx="598805" cy="259080"/>
    <xdr:sp macro="" textlink="">
      <xdr:nvSpPr>
        <xdr:cNvPr id="230"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143510</xdr:rowOff>
    </xdr:from>
    <xdr:to xmlns:xdr="http://schemas.openxmlformats.org/drawingml/2006/spreadsheetDrawing">
      <xdr:col>55</xdr:col>
      <xdr:colOff>50800</xdr:colOff>
      <xdr:row>63</xdr:row>
      <xdr:rowOff>73025</xdr:rowOff>
    </xdr:to>
    <xdr:sp macro="" textlink="">
      <xdr:nvSpPr>
        <xdr:cNvPr id="241" name="楕円 240"/>
        <xdr:cNvSpPr/>
      </xdr:nvSpPr>
      <xdr:spPr>
        <a:xfrm>
          <a:off x="104267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121285</xdr:rowOff>
    </xdr:from>
    <xdr:ext cx="598805" cy="258445"/>
    <xdr:sp macro="" textlink="">
      <xdr:nvSpPr>
        <xdr:cNvPr id="242" name="【橋りょう・トンネル】&#10;一人当たり有形固定資産（償却資産）額該当値テキスト"/>
        <xdr:cNvSpPr txBox="1"/>
      </xdr:nvSpPr>
      <xdr:spPr>
        <a:xfrm>
          <a:off x="10515600" y="10751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144145</xdr:rowOff>
    </xdr:from>
    <xdr:to xmlns:xdr="http://schemas.openxmlformats.org/drawingml/2006/spreadsheetDrawing">
      <xdr:col>50</xdr:col>
      <xdr:colOff>165100</xdr:colOff>
      <xdr:row>63</xdr:row>
      <xdr:rowOff>74930</xdr:rowOff>
    </xdr:to>
    <xdr:sp macro="" textlink="">
      <xdr:nvSpPr>
        <xdr:cNvPr id="243" name="楕円 242"/>
        <xdr:cNvSpPr/>
      </xdr:nvSpPr>
      <xdr:spPr>
        <a:xfrm>
          <a:off x="95885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22225</xdr:rowOff>
    </xdr:from>
    <xdr:to xmlns:xdr="http://schemas.openxmlformats.org/drawingml/2006/spreadsheetDrawing">
      <xdr:col>55</xdr:col>
      <xdr:colOff>0</xdr:colOff>
      <xdr:row>63</xdr:row>
      <xdr:rowOff>23495</xdr:rowOff>
    </xdr:to>
    <xdr:cxnSp macro="">
      <xdr:nvCxnSpPr>
        <xdr:cNvPr id="244" name="直線コネクタ 243"/>
        <xdr:cNvCxnSpPr/>
      </xdr:nvCxnSpPr>
      <xdr:spPr>
        <a:xfrm flipV="1">
          <a:off x="9639300" y="108235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144780</xdr:rowOff>
    </xdr:from>
    <xdr:to xmlns:xdr="http://schemas.openxmlformats.org/drawingml/2006/spreadsheetDrawing">
      <xdr:col>46</xdr:col>
      <xdr:colOff>38100</xdr:colOff>
      <xdr:row>63</xdr:row>
      <xdr:rowOff>74930</xdr:rowOff>
    </xdr:to>
    <xdr:sp macro="" textlink="">
      <xdr:nvSpPr>
        <xdr:cNvPr id="245" name="楕円 244"/>
        <xdr:cNvSpPr/>
      </xdr:nvSpPr>
      <xdr:spPr>
        <a:xfrm>
          <a:off x="8699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23495</xdr:rowOff>
    </xdr:from>
    <xdr:to xmlns:xdr="http://schemas.openxmlformats.org/drawingml/2006/spreadsheetDrawing">
      <xdr:col>50</xdr:col>
      <xdr:colOff>114300</xdr:colOff>
      <xdr:row>63</xdr:row>
      <xdr:rowOff>24130</xdr:rowOff>
    </xdr:to>
    <xdr:cxnSp macro="">
      <xdr:nvCxnSpPr>
        <xdr:cNvPr id="246" name="直線コネクタ 245"/>
        <xdr:cNvCxnSpPr/>
      </xdr:nvCxnSpPr>
      <xdr:spPr>
        <a:xfrm flipV="1">
          <a:off x="8750300" y="10824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146050</xdr:rowOff>
    </xdr:from>
    <xdr:to xmlns:xdr="http://schemas.openxmlformats.org/drawingml/2006/spreadsheetDrawing">
      <xdr:col>41</xdr:col>
      <xdr:colOff>101600</xdr:colOff>
      <xdr:row>63</xdr:row>
      <xdr:rowOff>76200</xdr:rowOff>
    </xdr:to>
    <xdr:sp macro="" textlink="">
      <xdr:nvSpPr>
        <xdr:cNvPr id="247" name="楕円 246"/>
        <xdr:cNvSpPr/>
      </xdr:nvSpPr>
      <xdr:spPr>
        <a:xfrm>
          <a:off x="7810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24130</xdr:rowOff>
    </xdr:from>
    <xdr:to xmlns:xdr="http://schemas.openxmlformats.org/drawingml/2006/spreadsheetDrawing">
      <xdr:col>45</xdr:col>
      <xdr:colOff>177800</xdr:colOff>
      <xdr:row>63</xdr:row>
      <xdr:rowOff>25400</xdr:rowOff>
    </xdr:to>
    <xdr:cxnSp macro="">
      <xdr:nvCxnSpPr>
        <xdr:cNvPr id="248" name="直線コネクタ 247"/>
        <xdr:cNvCxnSpPr/>
      </xdr:nvCxnSpPr>
      <xdr:spPr>
        <a:xfrm flipV="1">
          <a:off x="7861300" y="1082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81915</xdr:rowOff>
    </xdr:from>
    <xdr:to xmlns:xdr="http://schemas.openxmlformats.org/drawingml/2006/spreadsheetDrawing">
      <xdr:col>36</xdr:col>
      <xdr:colOff>165100</xdr:colOff>
      <xdr:row>64</xdr:row>
      <xdr:rowOff>12065</xdr:rowOff>
    </xdr:to>
    <xdr:sp macro="" textlink="">
      <xdr:nvSpPr>
        <xdr:cNvPr id="249" name="楕円 248"/>
        <xdr:cNvSpPr/>
      </xdr:nvSpPr>
      <xdr:spPr>
        <a:xfrm>
          <a:off x="6921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25400</xdr:rowOff>
    </xdr:from>
    <xdr:to xmlns:xdr="http://schemas.openxmlformats.org/drawingml/2006/spreadsheetDrawing">
      <xdr:col>41</xdr:col>
      <xdr:colOff>50800</xdr:colOff>
      <xdr:row>63</xdr:row>
      <xdr:rowOff>132715</xdr:rowOff>
    </xdr:to>
    <xdr:cxnSp macro="">
      <xdr:nvCxnSpPr>
        <xdr:cNvPr id="250" name="直線コネクタ 249"/>
        <xdr:cNvCxnSpPr/>
      </xdr:nvCxnSpPr>
      <xdr:spPr>
        <a:xfrm flipV="1">
          <a:off x="6972300" y="108267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74930</xdr:rowOff>
    </xdr:from>
    <xdr:ext cx="598170" cy="258445"/>
    <xdr:sp macro="" textlink="">
      <xdr:nvSpPr>
        <xdr:cNvPr id="251" name="n_1aveValue【橋りょう・トンネル】&#10;一人当たり有形固定資産（償却資産）額"/>
        <xdr:cNvSpPr txBox="1"/>
      </xdr:nvSpPr>
      <xdr:spPr>
        <a:xfrm>
          <a:off x="9326880" y="10361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84455</xdr:rowOff>
    </xdr:from>
    <xdr:ext cx="598170" cy="259080"/>
    <xdr:sp macro="" textlink="">
      <xdr:nvSpPr>
        <xdr:cNvPr id="252" name="n_2aveValue【橋りょう・トンネル】&#10;一人当たり有形固定資産（償却資産）額"/>
        <xdr:cNvSpPr txBox="1"/>
      </xdr:nvSpPr>
      <xdr:spPr>
        <a:xfrm>
          <a:off x="8450580" y="10371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93980</xdr:rowOff>
    </xdr:from>
    <xdr:ext cx="598170" cy="259080"/>
    <xdr:sp macro="" textlink="">
      <xdr:nvSpPr>
        <xdr:cNvPr id="253" name="n_3aveValue【橋りょう・トンネル】&#10;一人当たり有形固定資産（償却資産）額"/>
        <xdr:cNvSpPr txBox="1"/>
      </xdr:nvSpPr>
      <xdr:spPr>
        <a:xfrm>
          <a:off x="7561580" y="1038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163830</xdr:rowOff>
    </xdr:from>
    <xdr:ext cx="598170" cy="259080"/>
    <xdr:sp macro="" textlink="">
      <xdr:nvSpPr>
        <xdr:cNvPr id="254" name="n_4aveValue【橋りょう・トンネル】&#10;一人当たり有形固定資産（償却資産）額"/>
        <xdr:cNvSpPr txBox="1"/>
      </xdr:nvSpPr>
      <xdr:spPr>
        <a:xfrm>
          <a:off x="6672580" y="1045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65405</xdr:rowOff>
    </xdr:from>
    <xdr:ext cx="598170" cy="258445"/>
    <xdr:sp macro="" textlink="">
      <xdr:nvSpPr>
        <xdr:cNvPr id="255" name="n_1mainValue【橋りょう・トンネル】&#10;一人当たり有形固定資産（償却資産）額"/>
        <xdr:cNvSpPr txBox="1"/>
      </xdr:nvSpPr>
      <xdr:spPr>
        <a:xfrm>
          <a:off x="9326880" y="10866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66040</xdr:rowOff>
    </xdr:from>
    <xdr:ext cx="598170" cy="258445"/>
    <xdr:sp macro="" textlink="">
      <xdr:nvSpPr>
        <xdr:cNvPr id="256" name="n_2mainValue【橋りょう・トンネル】&#10;一人当たり有形固定資産（償却資産）額"/>
        <xdr:cNvSpPr txBox="1"/>
      </xdr:nvSpPr>
      <xdr:spPr>
        <a:xfrm>
          <a:off x="8450580" y="10867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67310</xdr:rowOff>
    </xdr:from>
    <xdr:ext cx="598170" cy="259080"/>
    <xdr:sp macro="" textlink="">
      <xdr:nvSpPr>
        <xdr:cNvPr id="257" name="n_3mainValue【橋りょう・トンネル】&#10;一人当たり有形固定資産（償却資産）額"/>
        <xdr:cNvSpPr txBox="1"/>
      </xdr:nvSpPr>
      <xdr:spPr>
        <a:xfrm>
          <a:off x="7561580" y="10868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3175</xdr:rowOff>
    </xdr:from>
    <xdr:ext cx="534035" cy="259080"/>
    <xdr:sp macro="" textlink="">
      <xdr:nvSpPr>
        <xdr:cNvPr id="258" name="n_4mainValue【橋りょう・トンネル】&#10;一人当たり有形固定資産（償却資産）額"/>
        <xdr:cNvSpPr txBox="1"/>
      </xdr:nvSpPr>
      <xdr:spPr>
        <a:xfrm>
          <a:off x="6704965" y="10975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109220</xdr:rowOff>
    </xdr:from>
    <xdr:ext cx="405130" cy="258445"/>
    <xdr:sp macro="" textlink="">
      <xdr:nvSpPr>
        <xdr:cNvPr id="288" name="【公営住宅】&#10;有形固定資産減価償却率平均値テキスト"/>
        <xdr:cNvSpPr txBox="1"/>
      </xdr:nvSpPr>
      <xdr:spPr>
        <a:xfrm>
          <a:off x="4673600" y="14168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90170</xdr:rowOff>
    </xdr:from>
    <xdr:to xmlns:xdr="http://schemas.openxmlformats.org/drawingml/2006/spreadsheetDrawing">
      <xdr:col>24</xdr:col>
      <xdr:colOff>114300</xdr:colOff>
      <xdr:row>81</xdr:row>
      <xdr:rowOff>20320</xdr:rowOff>
    </xdr:to>
    <xdr:sp macro="" textlink="">
      <xdr:nvSpPr>
        <xdr:cNvPr id="299" name="楕円 298"/>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113030</xdr:rowOff>
    </xdr:from>
    <xdr:ext cx="405130" cy="259080"/>
    <xdr:sp macro="" textlink="">
      <xdr:nvSpPr>
        <xdr:cNvPr id="300" name="【公営住宅】&#10;有形固定資産減価償却率該当値テキスト"/>
        <xdr:cNvSpPr txBox="1"/>
      </xdr:nvSpPr>
      <xdr:spPr>
        <a:xfrm>
          <a:off x="4673600" y="1365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57785</xdr:rowOff>
    </xdr:from>
    <xdr:to xmlns:xdr="http://schemas.openxmlformats.org/drawingml/2006/spreadsheetDrawing">
      <xdr:col>20</xdr:col>
      <xdr:colOff>38100</xdr:colOff>
      <xdr:row>80</xdr:row>
      <xdr:rowOff>159385</xdr:rowOff>
    </xdr:to>
    <xdr:sp macro="" textlink="">
      <xdr:nvSpPr>
        <xdr:cNvPr id="301" name="楕円 300"/>
        <xdr:cNvSpPr/>
      </xdr:nvSpPr>
      <xdr:spPr>
        <a:xfrm>
          <a:off x="3746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109220</xdr:rowOff>
    </xdr:from>
    <xdr:to xmlns:xdr="http://schemas.openxmlformats.org/drawingml/2006/spreadsheetDrawing">
      <xdr:col>24</xdr:col>
      <xdr:colOff>63500</xdr:colOff>
      <xdr:row>80</xdr:row>
      <xdr:rowOff>140970</xdr:rowOff>
    </xdr:to>
    <xdr:cxnSp macro="">
      <xdr:nvCxnSpPr>
        <xdr:cNvPr id="302" name="直線コネクタ 301"/>
        <xdr:cNvCxnSpPr/>
      </xdr:nvCxnSpPr>
      <xdr:spPr>
        <a:xfrm>
          <a:off x="3797300" y="138252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27305</xdr:rowOff>
    </xdr:from>
    <xdr:to xmlns:xdr="http://schemas.openxmlformats.org/drawingml/2006/spreadsheetDrawing">
      <xdr:col>15</xdr:col>
      <xdr:colOff>101600</xdr:colOff>
      <xdr:row>80</xdr:row>
      <xdr:rowOff>128905</xdr:rowOff>
    </xdr:to>
    <xdr:sp macro="" textlink="">
      <xdr:nvSpPr>
        <xdr:cNvPr id="303" name="楕円 302"/>
        <xdr:cNvSpPr/>
      </xdr:nvSpPr>
      <xdr:spPr>
        <a:xfrm>
          <a:off x="2857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78105</xdr:rowOff>
    </xdr:from>
    <xdr:to xmlns:xdr="http://schemas.openxmlformats.org/drawingml/2006/spreadsheetDrawing">
      <xdr:col>19</xdr:col>
      <xdr:colOff>177800</xdr:colOff>
      <xdr:row>80</xdr:row>
      <xdr:rowOff>109220</xdr:rowOff>
    </xdr:to>
    <xdr:cxnSp macro="">
      <xdr:nvCxnSpPr>
        <xdr:cNvPr id="304" name="直線コネクタ 303"/>
        <xdr:cNvCxnSpPr/>
      </xdr:nvCxnSpPr>
      <xdr:spPr>
        <a:xfrm>
          <a:off x="2908300" y="137941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162560</xdr:rowOff>
    </xdr:from>
    <xdr:to xmlns:xdr="http://schemas.openxmlformats.org/drawingml/2006/spreadsheetDrawing">
      <xdr:col>10</xdr:col>
      <xdr:colOff>165100</xdr:colOff>
      <xdr:row>80</xdr:row>
      <xdr:rowOff>92710</xdr:rowOff>
    </xdr:to>
    <xdr:sp macro="" textlink="">
      <xdr:nvSpPr>
        <xdr:cNvPr id="305" name="楕円 304"/>
        <xdr:cNvSpPr/>
      </xdr:nvSpPr>
      <xdr:spPr>
        <a:xfrm>
          <a:off x="1968500" y="137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41910</xdr:rowOff>
    </xdr:from>
    <xdr:to xmlns:xdr="http://schemas.openxmlformats.org/drawingml/2006/spreadsheetDrawing">
      <xdr:col>15</xdr:col>
      <xdr:colOff>50800</xdr:colOff>
      <xdr:row>80</xdr:row>
      <xdr:rowOff>78105</xdr:rowOff>
    </xdr:to>
    <xdr:cxnSp macro="">
      <xdr:nvCxnSpPr>
        <xdr:cNvPr id="306" name="直線コネクタ 305"/>
        <xdr:cNvCxnSpPr/>
      </xdr:nvCxnSpPr>
      <xdr:spPr>
        <a:xfrm>
          <a:off x="2019300" y="137579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124460</xdr:rowOff>
    </xdr:from>
    <xdr:to xmlns:xdr="http://schemas.openxmlformats.org/drawingml/2006/spreadsheetDrawing">
      <xdr:col>6</xdr:col>
      <xdr:colOff>38100</xdr:colOff>
      <xdr:row>80</xdr:row>
      <xdr:rowOff>54610</xdr:rowOff>
    </xdr:to>
    <xdr:sp macro="" textlink="">
      <xdr:nvSpPr>
        <xdr:cNvPr id="307" name="楕円 306"/>
        <xdr:cNvSpPr/>
      </xdr:nvSpPr>
      <xdr:spPr>
        <a:xfrm>
          <a:off x="1079500" y="136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3810</xdr:rowOff>
    </xdr:from>
    <xdr:to xmlns:xdr="http://schemas.openxmlformats.org/drawingml/2006/spreadsheetDrawing">
      <xdr:col>10</xdr:col>
      <xdr:colOff>114300</xdr:colOff>
      <xdr:row>80</xdr:row>
      <xdr:rowOff>41910</xdr:rowOff>
    </xdr:to>
    <xdr:cxnSp macro="">
      <xdr:nvCxnSpPr>
        <xdr:cNvPr id="308" name="直線コネクタ 307"/>
        <xdr:cNvCxnSpPr/>
      </xdr:nvCxnSpPr>
      <xdr:spPr>
        <a:xfrm>
          <a:off x="1130300" y="137198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29210</xdr:rowOff>
    </xdr:from>
    <xdr:ext cx="405130" cy="258445"/>
    <xdr:sp macro="" textlink="">
      <xdr:nvSpPr>
        <xdr:cNvPr id="309" name="n_1aveValue【公営住宅】&#10;有形固定資産減価償却率"/>
        <xdr:cNvSpPr txBox="1"/>
      </xdr:nvSpPr>
      <xdr:spPr>
        <a:xfrm>
          <a:off x="3582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xdr:rowOff>
    </xdr:from>
    <xdr:ext cx="404495" cy="258445"/>
    <xdr:sp macro="" textlink="">
      <xdr:nvSpPr>
        <xdr:cNvPr id="310" name="n_2aveValue【公営住宅】&#10;有形固定資産減価償却率"/>
        <xdr:cNvSpPr txBox="1"/>
      </xdr:nvSpPr>
      <xdr:spPr>
        <a:xfrm>
          <a:off x="2705735" y="14236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148590</xdr:rowOff>
    </xdr:from>
    <xdr:ext cx="404495" cy="259080"/>
    <xdr:sp macro="" textlink="">
      <xdr:nvSpPr>
        <xdr:cNvPr id="311" name="n_3aveValue【公営住宅】&#10;有形固定資産減価償却率"/>
        <xdr:cNvSpPr txBox="1"/>
      </xdr:nvSpPr>
      <xdr:spPr>
        <a:xfrm>
          <a:off x="1816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121920</xdr:rowOff>
    </xdr:from>
    <xdr:ext cx="404495" cy="258445"/>
    <xdr:sp macro="" textlink="">
      <xdr:nvSpPr>
        <xdr:cNvPr id="312" name="n_4aveValue【公営住宅】&#10;有形固定資産減価償却率"/>
        <xdr:cNvSpPr txBox="1"/>
      </xdr:nvSpPr>
      <xdr:spPr>
        <a:xfrm>
          <a:off x="927735" y="14180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4445</xdr:rowOff>
    </xdr:from>
    <xdr:ext cx="405130" cy="259080"/>
    <xdr:sp macro="" textlink="">
      <xdr:nvSpPr>
        <xdr:cNvPr id="313" name="n_1mainValue【公営住宅】&#10;有形固定資産減価償却率"/>
        <xdr:cNvSpPr txBox="1"/>
      </xdr:nvSpPr>
      <xdr:spPr>
        <a:xfrm>
          <a:off x="3582035" y="1354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145415</xdr:rowOff>
    </xdr:from>
    <xdr:ext cx="404495" cy="258445"/>
    <xdr:sp macro="" textlink="">
      <xdr:nvSpPr>
        <xdr:cNvPr id="314" name="n_2mainValue【公営住宅】&#10;有形固定資産減価償却率"/>
        <xdr:cNvSpPr txBox="1"/>
      </xdr:nvSpPr>
      <xdr:spPr>
        <a:xfrm>
          <a:off x="2705735" y="13518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109220</xdr:rowOff>
    </xdr:from>
    <xdr:ext cx="404495" cy="258445"/>
    <xdr:sp macro="" textlink="">
      <xdr:nvSpPr>
        <xdr:cNvPr id="315" name="n_3mainValue【公営住宅】&#10;有形固定資産減価償却率"/>
        <xdr:cNvSpPr txBox="1"/>
      </xdr:nvSpPr>
      <xdr:spPr>
        <a:xfrm>
          <a:off x="1816735" y="13482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71120</xdr:rowOff>
    </xdr:from>
    <xdr:ext cx="404495" cy="259080"/>
    <xdr:sp macro="" textlink="">
      <xdr:nvSpPr>
        <xdr:cNvPr id="316" name="n_4mainValue【公営住宅】&#10;有形固定資産減価償却率"/>
        <xdr:cNvSpPr txBox="1"/>
      </xdr:nvSpPr>
      <xdr:spPr>
        <a:xfrm>
          <a:off x="927735" y="13444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43"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115570</xdr:rowOff>
    </xdr:from>
    <xdr:to xmlns:xdr="http://schemas.openxmlformats.org/drawingml/2006/spreadsheetDrawing">
      <xdr:col>55</xdr:col>
      <xdr:colOff>50800</xdr:colOff>
      <xdr:row>86</xdr:row>
      <xdr:rowOff>45720</xdr:rowOff>
    </xdr:to>
    <xdr:sp macro="" textlink="">
      <xdr:nvSpPr>
        <xdr:cNvPr id="354" name="楕円 353"/>
        <xdr:cNvSpPr/>
      </xdr:nvSpPr>
      <xdr:spPr>
        <a:xfrm>
          <a:off x="104267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5"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115570</xdr:rowOff>
    </xdr:from>
    <xdr:to xmlns:xdr="http://schemas.openxmlformats.org/drawingml/2006/spreadsheetDrawing">
      <xdr:col>50</xdr:col>
      <xdr:colOff>165100</xdr:colOff>
      <xdr:row>86</xdr:row>
      <xdr:rowOff>45720</xdr:rowOff>
    </xdr:to>
    <xdr:sp macro="" textlink="">
      <xdr:nvSpPr>
        <xdr:cNvPr id="356" name="楕円 355"/>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166370</xdr:rowOff>
    </xdr:from>
    <xdr:to xmlns:xdr="http://schemas.openxmlformats.org/drawingml/2006/spreadsheetDrawing">
      <xdr:col>55</xdr:col>
      <xdr:colOff>0</xdr:colOff>
      <xdr:row>85</xdr:row>
      <xdr:rowOff>166370</xdr:rowOff>
    </xdr:to>
    <xdr:cxnSp macro="">
      <xdr:nvCxnSpPr>
        <xdr:cNvPr id="357" name="直線コネクタ 356"/>
        <xdr:cNvCxnSpPr/>
      </xdr:nvCxnSpPr>
      <xdr:spPr>
        <a:xfrm flipV="1">
          <a:off x="9639300" y="14739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117475</xdr:rowOff>
    </xdr:from>
    <xdr:to xmlns:xdr="http://schemas.openxmlformats.org/drawingml/2006/spreadsheetDrawing">
      <xdr:col>46</xdr:col>
      <xdr:colOff>38100</xdr:colOff>
      <xdr:row>86</xdr:row>
      <xdr:rowOff>47625</xdr:rowOff>
    </xdr:to>
    <xdr:sp macro="" textlink="">
      <xdr:nvSpPr>
        <xdr:cNvPr id="358" name="楕円 357"/>
        <xdr:cNvSpPr/>
      </xdr:nvSpPr>
      <xdr:spPr>
        <a:xfrm>
          <a:off x="86995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166370</xdr:rowOff>
    </xdr:from>
    <xdr:to xmlns:xdr="http://schemas.openxmlformats.org/drawingml/2006/spreadsheetDrawing">
      <xdr:col>50</xdr:col>
      <xdr:colOff>114300</xdr:colOff>
      <xdr:row>85</xdr:row>
      <xdr:rowOff>168275</xdr:rowOff>
    </xdr:to>
    <xdr:cxnSp macro="">
      <xdr:nvCxnSpPr>
        <xdr:cNvPr id="359" name="直線コネクタ 358"/>
        <xdr:cNvCxnSpPr/>
      </xdr:nvCxnSpPr>
      <xdr:spPr>
        <a:xfrm flipV="1">
          <a:off x="8750300" y="147396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118745</xdr:rowOff>
    </xdr:from>
    <xdr:to xmlns:xdr="http://schemas.openxmlformats.org/drawingml/2006/spreadsheetDrawing">
      <xdr:col>41</xdr:col>
      <xdr:colOff>101600</xdr:colOff>
      <xdr:row>86</xdr:row>
      <xdr:rowOff>48895</xdr:rowOff>
    </xdr:to>
    <xdr:sp macro="" textlink="">
      <xdr:nvSpPr>
        <xdr:cNvPr id="360" name="楕円 359"/>
        <xdr:cNvSpPr/>
      </xdr:nvSpPr>
      <xdr:spPr>
        <a:xfrm>
          <a:off x="781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168275</xdr:rowOff>
    </xdr:from>
    <xdr:to xmlns:xdr="http://schemas.openxmlformats.org/drawingml/2006/spreadsheetDrawing">
      <xdr:col>45</xdr:col>
      <xdr:colOff>177800</xdr:colOff>
      <xdr:row>85</xdr:row>
      <xdr:rowOff>169545</xdr:rowOff>
    </xdr:to>
    <xdr:cxnSp macro="">
      <xdr:nvCxnSpPr>
        <xdr:cNvPr id="361" name="直線コネクタ 360"/>
        <xdr:cNvCxnSpPr/>
      </xdr:nvCxnSpPr>
      <xdr:spPr>
        <a:xfrm flipV="1">
          <a:off x="7861300" y="14741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118745</xdr:rowOff>
    </xdr:from>
    <xdr:to xmlns:xdr="http://schemas.openxmlformats.org/drawingml/2006/spreadsheetDrawing">
      <xdr:col>36</xdr:col>
      <xdr:colOff>165100</xdr:colOff>
      <xdr:row>86</xdr:row>
      <xdr:rowOff>48895</xdr:rowOff>
    </xdr:to>
    <xdr:sp macro="" textlink="">
      <xdr:nvSpPr>
        <xdr:cNvPr id="362" name="楕円 361"/>
        <xdr:cNvSpPr/>
      </xdr:nvSpPr>
      <xdr:spPr>
        <a:xfrm>
          <a:off x="6921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169545</xdr:rowOff>
    </xdr:from>
    <xdr:to xmlns:xdr="http://schemas.openxmlformats.org/drawingml/2006/spreadsheetDrawing">
      <xdr:col>41</xdr:col>
      <xdr:colOff>50800</xdr:colOff>
      <xdr:row>85</xdr:row>
      <xdr:rowOff>169545</xdr:rowOff>
    </xdr:to>
    <xdr:cxnSp macro="">
      <xdr:nvCxnSpPr>
        <xdr:cNvPr id="363" name="直線コネクタ 362"/>
        <xdr:cNvCxnSpPr/>
      </xdr:nvCxnSpPr>
      <xdr:spPr>
        <a:xfrm flipV="1">
          <a:off x="6972300" y="14742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48260</xdr:rowOff>
    </xdr:from>
    <xdr:ext cx="469900" cy="259080"/>
    <xdr:sp macro="" textlink="">
      <xdr:nvSpPr>
        <xdr:cNvPr id="364" name="n_1aveValue【公営住宅】&#10;一人当たり面積"/>
        <xdr:cNvSpPr txBox="1"/>
      </xdr:nvSpPr>
      <xdr:spPr>
        <a:xfrm>
          <a:off x="9391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50800</xdr:rowOff>
    </xdr:from>
    <xdr:ext cx="469265" cy="259080"/>
    <xdr:sp macro="" textlink="">
      <xdr:nvSpPr>
        <xdr:cNvPr id="365" name="n_2aveValue【公営住宅】&#10;一人当たり面積"/>
        <xdr:cNvSpPr txBox="1"/>
      </xdr:nvSpPr>
      <xdr:spPr>
        <a:xfrm>
          <a:off x="8515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52070</xdr:rowOff>
    </xdr:from>
    <xdr:ext cx="469265" cy="258445"/>
    <xdr:sp macro="" textlink="">
      <xdr:nvSpPr>
        <xdr:cNvPr id="366" name="n_3aveValue【公営住宅】&#10;一人当たり面積"/>
        <xdr:cNvSpPr txBox="1"/>
      </xdr:nvSpPr>
      <xdr:spPr>
        <a:xfrm>
          <a:off x="7626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54610</xdr:rowOff>
    </xdr:from>
    <xdr:ext cx="469265" cy="258445"/>
    <xdr:sp macro="" textlink="">
      <xdr:nvSpPr>
        <xdr:cNvPr id="367" name="n_4aveValue【公営住宅】&#10;一人当たり面積"/>
        <xdr:cNvSpPr txBox="1"/>
      </xdr:nvSpPr>
      <xdr:spPr>
        <a:xfrm>
          <a:off x="6737350" y="1445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36830</xdr:rowOff>
    </xdr:from>
    <xdr:ext cx="469900" cy="259080"/>
    <xdr:sp macro="" textlink="">
      <xdr:nvSpPr>
        <xdr:cNvPr id="368" name="n_1mainValue【公営住宅】&#10;一人当たり面積"/>
        <xdr:cNvSpPr txBox="1"/>
      </xdr:nvSpPr>
      <xdr:spPr>
        <a:xfrm>
          <a:off x="939165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38735</xdr:rowOff>
    </xdr:from>
    <xdr:ext cx="469265" cy="259080"/>
    <xdr:sp macro="" textlink="">
      <xdr:nvSpPr>
        <xdr:cNvPr id="369" name="n_2mainValue【公営住宅】&#10;一人当たり面積"/>
        <xdr:cNvSpPr txBox="1"/>
      </xdr:nvSpPr>
      <xdr:spPr>
        <a:xfrm>
          <a:off x="8515350" y="14783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40640</xdr:rowOff>
    </xdr:from>
    <xdr:ext cx="469265" cy="258445"/>
    <xdr:sp macro="" textlink="">
      <xdr:nvSpPr>
        <xdr:cNvPr id="370" name="n_3mainValue【公営住宅】&#10;一人当たり面積"/>
        <xdr:cNvSpPr txBox="1"/>
      </xdr:nvSpPr>
      <xdr:spPr>
        <a:xfrm>
          <a:off x="7626350" y="14785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40640</xdr:rowOff>
    </xdr:from>
    <xdr:ext cx="469265" cy="258445"/>
    <xdr:sp macro="" textlink="">
      <xdr:nvSpPr>
        <xdr:cNvPr id="371" name="n_4mainValue【公営住宅】&#10;一人当たり面積"/>
        <xdr:cNvSpPr txBox="1"/>
      </xdr:nvSpPr>
      <xdr:spPr>
        <a:xfrm>
          <a:off x="6737350" y="14785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6" name="テキスト ボックス 39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98" name="テキスト ボックス 39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0" name="テキスト ボックス 399"/>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2" name="テキスト ボックス 401"/>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08" name="テキスト ボックス 407"/>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0" name="テキスト ボックス 409"/>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13"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415"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417"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97790</xdr:rowOff>
    </xdr:from>
    <xdr:to xmlns:xdr="http://schemas.openxmlformats.org/drawingml/2006/spreadsheetDrawing">
      <xdr:col>85</xdr:col>
      <xdr:colOff>177800</xdr:colOff>
      <xdr:row>38</xdr:row>
      <xdr:rowOff>27940</xdr:rowOff>
    </xdr:to>
    <xdr:sp macro="" textlink="">
      <xdr:nvSpPr>
        <xdr:cNvPr id="428" name="楕円 427"/>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76200</xdr:rowOff>
    </xdr:from>
    <xdr:ext cx="405130" cy="258445"/>
    <xdr:sp macro="" textlink="">
      <xdr:nvSpPr>
        <xdr:cNvPr id="429" name="【認定こども園・幼稚園・保育所】&#10;有形固定資産減価償却率該当値テキスト"/>
        <xdr:cNvSpPr txBox="1"/>
      </xdr:nvSpPr>
      <xdr:spPr>
        <a:xfrm>
          <a:off x="16357600" y="6419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430" name="楕円 429"/>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76200</xdr:rowOff>
    </xdr:from>
    <xdr:to xmlns:xdr="http://schemas.openxmlformats.org/drawingml/2006/spreadsheetDrawing">
      <xdr:col>85</xdr:col>
      <xdr:colOff>127000</xdr:colOff>
      <xdr:row>37</xdr:row>
      <xdr:rowOff>148590</xdr:rowOff>
    </xdr:to>
    <xdr:cxnSp macro="">
      <xdr:nvCxnSpPr>
        <xdr:cNvPr id="431" name="直線コネクタ 430"/>
        <xdr:cNvCxnSpPr/>
      </xdr:nvCxnSpPr>
      <xdr:spPr>
        <a:xfrm>
          <a:off x="15481300" y="64198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432" name="楕円 431"/>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17780</xdr:rowOff>
    </xdr:from>
    <xdr:to xmlns:xdr="http://schemas.openxmlformats.org/drawingml/2006/spreadsheetDrawing">
      <xdr:col>81</xdr:col>
      <xdr:colOff>50800</xdr:colOff>
      <xdr:row>37</xdr:row>
      <xdr:rowOff>76200</xdr:rowOff>
    </xdr:to>
    <xdr:cxnSp macro="">
      <xdr:nvCxnSpPr>
        <xdr:cNvPr id="433" name="直線コネクタ 432"/>
        <xdr:cNvCxnSpPr/>
      </xdr:nvCxnSpPr>
      <xdr:spPr>
        <a:xfrm>
          <a:off x="14592300" y="63614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5080</xdr:rowOff>
    </xdr:to>
    <xdr:sp macro="" textlink="">
      <xdr:nvSpPr>
        <xdr:cNvPr id="434" name="楕円 433"/>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125730</xdr:rowOff>
    </xdr:from>
    <xdr:to xmlns:xdr="http://schemas.openxmlformats.org/drawingml/2006/spreadsheetDrawing">
      <xdr:col>76</xdr:col>
      <xdr:colOff>114300</xdr:colOff>
      <xdr:row>37</xdr:row>
      <xdr:rowOff>17780</xdr:rowOff>
    </xdr:to>
    <xdr:cxnSp macro="">
      <xdr:nvCxnSpPr>
        <xdr:cNvPr id="435" name="直線コネクタ 434"/>
        <xdr:cNvCxnSpPr/>
      </xdr:nvCxnSpPr>
      <xdr:spPr>
        <a:xfrm>
          <a:off x="13703300" y="62979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46355</xdr:rowOff>
    </xdr:from>
    <xdr:to xmlns:xdr="http://schemas.openxmlformats.org/drawingml/2006/spreadsheetDrawing">
      <xdr:col>67</xdr:col>
      <xdr:colOff>101600</xdr:colOff>
      <xdr:row>36</xdr:row>
      <xdr:rowOff>147955</xdr:rowOff>
    </xdr:to>
    <xdr:sp macro="" textlink="">
      <xdr:nvSpPr>
        <xdr:cNvPr id="436" name="楕円 435"/>
        <xdr:cNvSpPr/>
      </xdr:nvSpPr>
      <xdr:spPr>
        <a:xfrm>
          <a:off x="12763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97790</xdr:rowOff>
    </xdr:from>
    <xdr:to xmlns:xdr="http://schemas.openxmlformats.org/drawingml/2006/spreadsheetDrawing">
      <xdr:col>71</xdr:col>
      <xdr:colOff>177800</xdr:colOff>
      <xdr:row>36</xdr:row>
      <xdr:rowOff>125730</xdr:rowOff>
    </xdr:to>
    <xdr:cxnSp macro="">
      <xdr:nvCxnSpPr>
        <xdr:cNvPr id="437" name="直線コネクタ 436"/>
        <xdr:cNvCxnSpPr/>
      </xdr:nvCxnSpPr>
      <xdr:spPr>
        <a:xfrm>
          <a:off x="12814300" y="62699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438"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4495" cy="258445"/>
    <xdr:sp macro="" textlink="">
      <xdr:nvSpPr>
        <xdr:cNvPr id="439" name="n_2aveValue【認定こども園・幼稚園・保育所】&#10;有形固定資産減価償却率"/>
        <xdr:cNvSpPr txBox="1"/>
      </xdr:nvSpPr>
      <xdr:spPr>
        <a:xfrm>
          <a:off x="14389735" y="6475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1905</xdr:rowOff>
    </xdr:from>
    <xdr:ext cx="404495" cy="259080"/>
    <xdr:sp macro="" textlink="">
      <xdr:nvSpPr>
        <xdr:cNvPr id="440" name="n_3aveValue【認定こども園・幼稚園・保育所】&#10;有形固定資産減価償却率"/>
        <xdr:cNvSpPr txBox="1"/>
      </xdr:nvSpPr>
      <xdr:spPr>
        <a:xfrm>
          <a:off x="13500735" y="6517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22860</xdr:rowOff>
    </xdr:from>
    <xdr:ext cx="404495" cy="259080"/>
    <xdr:sp macro="" textlink="">
      <xdr:nvSpPr>
        <xdr:cNvPr id="441" name="n_4aveValue【認定こども園・幼稚園・保育所】&#10;有形固定資産減価償却率"/>
        <xdr:cNvSpPr txBox="1"/>
      </xdr:nvSpPr>
      <xdr:spPr>
        <a:xfrm>
          <a:off x="12611735" y="653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118110</xdr:rowOff>
    </xdr:from>
    <xdr:ext cx="405130" cy="259080"/>
    <xdr:sp macro="" textlink="">
      <xdr:nvSpPr>
        <xdr:cNvPr id="442" name="n_1mainValue【認定こども園・幼稚園・保育所】&#10;有形固定資産減価償却率"/>
        <xdr:cNvSpPr txBox="1"/>
      </xdr:nvSpPr>
      <xdr:spPr>
        <a:xfrm>
          <a:off x="15266035" y="646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84455</xdr:rowOff>
    </xdr:from>
    <xdr:ext cx="404495" cy="259080"/>
    <xdr:sp macro="" textlink="">
      <xdr:nvSpPr>
        <xdr:cNvPr id="443" name="n_2mainValue【認定こども園・幼稚園・保育所】&#10;有形固定資産減価償却率"/>
        <xdr:cNvSpPr txBox="1"/>
      </xdr:nvSpPr>
      <xdr:spPr>
        <a:xfrm>
          <a:off x="14389735" y="6085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21590</xdr:rowOff>
    </xdr:from>
    <xdr:ext cx="404495" cy="259080"/>
    <xdr:sp macro="" textlink="">
      <xdr:nvSpPr>
        <xdr:cNvPr id="444" name="n_3mainValue【認定こども園・幼稚園・保育所】&#10;有形固定資産減価償却率"/>
        <xdr:cNvSpPr txBox="1"/>
      </xdr:nvSpPr>
      <xdr:spPr>
        <a:xfrm>
          <a:off x="13500735" y="6022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164465</xdr:rowOff>
    </xdr:from>
    <xdr:ext cx="404495" cy="259080"/>
    <xdr:sp macro="" textlink="">
      <xdr:nvSpPr>
        <xdr:cNvPr id="445" name="n_4mainValue【認定こども園・幼稚園・保育所】&#10;有形固定資産減価償却率"/>
        <xdr:cNvSpPr txBox="1"/>
      </xdr:nvSpPr>
      <xdr:spPr>
        <a:xfrm>
          <a:off x="12611735" y="5993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4" name="テキスト ボックス 45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57" name="テキスト ボックス 45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59" name="テキスト ボックス 45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1" name="テキスト ボックス 46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3" name="テキスト ボックス 46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5" name="テキスト ボックス 46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468"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8445"/>
    <xdr:sp macro="" textlink="">
      <xdr:nvSpPr>
        <xdr:cNvPr id="472"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483" name="楕円 482"/>
        <xdr:cNvSpPr/>
      </xdr:nvSpPr>
      <xdr:spPr>
        <a:xfrm>
          <a:off x="22110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142240</xdr:rowOff>
    </xdr:from>
    <xdr:ext cx="469900" cy="259080"/>
    <xdr:sp macro="" textlink="">
      <xdr:nvSpPr>
        <xdr:cNvPr id="484" name="【認定こども園・幼稚園・保育所】&#10;一人当たり面積該当値テキスト"/>
        <xdr:cNvSpPr txBox="1"/>
      </xdr:nvSpPr>
      <xdr:spPr>
        <a:xfrm>
          <a:off x="22199600" y="631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114300</xdr:rowOff>
    </xdr:from>
    <xdr:to xmlns:xdr="http://schemas.openxmlformats.org/drawingml/2006/spreadsheetDrawing">
      <xdr:col>112</xdr:col>
      <xdr:colOff>38100</xdr:colOff>
      <xdr:row>38</xdr:row>
      <xdr:rowOff>44450</xdr:rowOff>
    </xdr:to>
    <xdr:sp macro="" textlink="">
      <xdr:nvSpPr>
        <xdr:cNvPr id="485" name="楕円 484"/>
        <xdr:cNvSpPr/>
      </xdr:nvSpPr>
      <xdr:spPr>
        <a:xfrm>
          <a:off x="21272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165100</xdr:rowOff>
    </xdr:from>
    <xdr:to xmlns:xdr="http://schemas.openxmlformats.org/drawingml/2006/spreadsheetDrawing">
      <xdr:col>116</xdr:col>
      <xdr:colOff>63500</xdr:colOff>
      <xdr:row>37</xdr:row>
      <xdr:rowOff>170180</xdr:rowOff>
    </xdr:to>
    <xdr:cxnSp macro="">
      <xdr:nvCxnSpPr>
        <xdr:cNvPr id="486" name="直線コネクタ 485"/>
        <xdr:cNvCxnSpPr/>
      </xdr:nvCxnSpPr>
      <xdr:spPr>
        <a:xfrm>
          <a:off x="21323300" y="65087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116840</xdr:rowOff>
    </xdr:from>
    <xdr:to xmlns:xdr="http://schemas.openxmlformats.org/drawingml/2006/spreadsheetDrawing">
      <xdr:col>107</xdr:col>
      <xdr:colOff>101600</xdr:colOff>
      <xdr:row>38</xdr:row>
      <xdr:rowOff>46990</xdr:rowOff>
    </xdr:to>
    <xdr:sp macro="" textlink="">
      <xdr:nvSpPr>
        <xdr:cNvPr id="487" name="楕円 486"/>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165100</xdr:rowOff>
    </xdr:from>
    <xdr:to xmlns:xdr="http://schemas.openxmlformats.org/drawingml/2006/spreadsheetDrawing">
      <xdr:col>111</xdr:col>
      <xdr:colOff>177800</xdr:colOff>
      <xdr:row>37</xdr:row>
      <xdr:rowOff>167640</xdr:rowOff>
    </xdr:to>
    <xdr:cxnSp macro="">
      <xdr:nvCxnSpPr>
        <xdr:cNvPr id="488" name="直線コネクタ 487"/>
        <xdr:cNvCxnSpPr/>
      </xdr:nvCxnSpPr>
      <xdr:spPr>
        <a:xfrm flipV="1">
          <a:off x="20434300" y="6508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123825</xdr:rowOff>
    </xdr:from>
    <xdr:to xmlns:xdr="http://schemas.openxmlformats.org/drawingml/2006/spreadsheetDrawing">
      <xdr:col>102</xdr:col>
      <xdr:colOff>165100</xdr:colOff>
      <xdr:row>38</xdr:row>
      <xdr:rowOff>53975</xdr:rowOff>
    </xdr:to>
    <xdr:sp macro="" textlink="">
      <xdr:nvSpPr>
        <xdr:cNvPr id="489" name="楕円 488"/>
        <xdr:cNvSpPr/>
      </xdr:nvSpPr>
      <xdr:spPr>
        <a:xfrm>
          <a:off x="19494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167640</xdr:rowOff>
    </xdr:from>
    <xdr:to xmlns:xdr="http://schemas.openxmlformats.org/drawingml/2006/spreadsheetDrawing">
      <xdr:col>107</xdr:col>
      <xdr:colOff>50800</xdr:colOff>
      <xdr:row>38</xdr:row>
      <xdr:rowOff>3175</xdr:rowOff>
    </xdr:to>
    <xdr:cxnSp macro="">
      <xdr:nvCxnSpPr>
        <xdr:cNvPr id="490" name="直線コネクタ 489"/>
        <xdr:cNvCxnSpPr/>
      </xdr:nvCxnSpPr>
      <xdr:spPr>
        <a:xfrm flipV="1">
          <a:off x="19545300" y="6511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119380</xdr:rowOff>
    </xdr:from>
    <xdr:to xmlns:xdr="http://schemas.openxmlformats.org/drawingml/2006/spreadsheetDrawing">
      <xdr:col>98</xdr:col>
      <xdr:colOff>38100</xdr:colOff>
      <xdr:row>38</xdr:row>
      <xdr:rowOff>49530</xdr:rowOff>
    </xdr:to>
    <xdr:sp macro="" textlink="">
      <xdr:nvSpPr>
        <xdr:cNvPr id="491" name="楕円 490"/>
        <xdr:cNvSpPr/>
      </xdr:nvSpPr>
      <xdr:spPr>
        <a:xfrm>
          <a:off x="18605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170180</xdr:rowOff>
    </xdr:from>
    <xdr:to xmlns:xdr="http://schemas.openxmlformats.org/drawingml/2006/spreadsheetDrawing">
      <xdr:col>102</xdr:col>
      <xdr:colOff>114300</xdr:colOff>
      <xdr:row>38</xdr:row>
      <xdr:rowOff>3175</xdr:rowOff>
    </xdr:to>
    <xdr:cxnSp macro="">
      <xdr:nvCxnSpPr>
        <xdr:cNvPr id="492" name="直線コネクタ 491"/>
        <xdr:cNvCxnSpPr/>
      </xdr:nvCxnSpPr>
      <xdr:spPr>
        <a:xfrm>
          <a:off x="18656300" y="651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493"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95250</xdr:rowOff>
    </xdr:from>
    <xdr:ext cx="469265" cy="259080"/>
    <xdr:sp macro="" textlink="">
      <xdr:nvSpPr>
        <xdr:cNvPr id="494" name="n_2aveValue【認定こども園・幼稚園・保育所】&#10;一人当たり面積"/>
        <xdr:cNvSpPr txBox="1"/>
      </xdr:nvSpPr>
      <xdr:spPr>
        <a:xfrm>
          <a:off x="20199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495" name="n_3aveValue【認定こども園・幼稚園・保育所】&#10;一人当たり面積"/>
        <xdr:cNvSpPr txBox="1"/>
      </xdr:nvSpPr>
      <xdr:spPr>
        <a:xfrm>
          <a:off x="19310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9265" cy="259080"/>
    <xdr:sp macro="" textlink="">
      <xdr:nvSpPr>
        <xdr:cNvPr id="496" name="n_4aveValue【認定こども園・幼稚園・保育所】&#10;一人当たり面積"/>
        <xdr:cNvSpPr txBox="1"/>
      </xdr:nvSpPr>
      <xdr:spPr>
        <a:xfrm>
          <a:off x="18421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60960</xdr:rowOff>
    </xdr:from>
    <xdr:ext cx="469900" cy="259080"/>
    <xdr:sp macro="" textlink="">
      <xdr:nvSpPr>
        <xdr:cNvPr id="497" name="n_1mainValue【認定こども園・幼稚園・保育所】&#10;一人当たり面積"/>
        <xdr:cNvSpPr txBox="1"/>
      </xdr:nvSpPr>
      <xdr:spPr>
        <a:xfrm>
          <a:off x="21075650" y="6233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63500</xdr:rowOff>
    </xdr:from>
    <xdr:ext cx="469265" cy="258445"/>
    <xdr:sp macro="" textlink="">
      <xdr:nvSpPr>
        <xdr:cNvPr id="498" name="n_2mainValue【認定こども園・幼稚園・保育所】&#10;一人当たり面積"/>
        <xdr:cNvSpPr txBox="1"/>
      </xdr:nvSpPr>
      <xdr:spPr>
        <a:xfrm>
          <a:off x="20199350" y="6235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70485</xdr:rowOff>
    </xdr:from>
    <xdr:ext cx="469265" cy="259080"/>
    <xdr:sp macro="" textlink="">
      <xdr:nvSpPr>
        <xdr:cNvPr id="499" name="n_3mainValue【認定こども園・幼稚園・保育所】&#10;一人当たり面積"/>
        <xdr:cNvSpPr txBox="1"/>
      </xdr:nvSpPr>
      <xdr:spPr>
        <a:xfrm>
          <a:off x="19310350" y="624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66040</xdr:rowOff>
    </xdr:from>
    <xdr:ext cx="469265" cy="258445"/>
    <xdr:sp macro="" textlink="">
      <xdr:nvSpPr>
        <xdr:cNvPr id="500" name="n_4mainValue【認定こども園・幼稚園・保育所】&#10;一人当たり面積"/>
        <xdr:cNvSpPr txBox="1"/>
      </xdr:nvSpPr>
      <xdr:spPr>
        <a:xfrm>
          <a:off x="18421350" y="6238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9" name="テキスト ボックス 50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1" name="テキスト ボックス 51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13" name="テキスト ボックス 51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17" name="テキスト ボックス 51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23" name="テキスト ボックス 52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526"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528"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8445"/>
    <xdr:sp macro="" textlink="">
      <xdr:nvSpPr>
        <xdr:cNvPr id="530" name="【学校施設】&#10;有形固定資産減価償却率平均値テキスト"/>
        <xdr:cNvSpPr txBox="1"/>
      </xdr:nvSpPr>
      <xdr:spPr>
        <a:xfrm>
          <a:off x="16357600" y="10110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6" name="テキスト ボックス 53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7" name="テキスト ボックス 53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8" name="テキスト ボックス 53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9" name="テキスト ボックス 53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0" name="テキスト ボックス 53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xdr:rowOff>
    </xdr:from>
    <xdr:to xmlns:xdr="http://schemas.openxmlformats.org/drawingml/2006/spreadsheetDrawing">
      <xdr:col>85</xdr:col>
      <xdr:colOff>177800</xdr:colOff>
      <xdr:row>60</xdr:row>
      <xdr:rowOff>102235</xdr:rowOff>
    </xdr:to>
    <xdr:sp macro="" textlink="">
      <xdr:nvSpPr>
        <xdr:cNvPr id="541" name="楕円 540"/>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150495</xdr:rowOff>
    </xdr:from>
    <xdr:ext cx="405130" cy="259080"/>
    <xdr:sp macro="" textlink="">
      <xdr:nvSpPr>
        <xdr:cNvPr id="542" name="【学校施設】&#10;有形固定資産減価償却率該当値テキスト"/>
        <xdr:cNvSpPr txBox="1"/>
      </xdr:nvSpPr>
      <xdr:spPr>
        <a:xfrm>
          <a:off x="16357600"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170180</xdr:rowOff>
    </xdr:from>
    <xdr:to xmlns:xdr="http://schemas.openxmlformats.org/drawingml/2006/spreadsheetDrawing">
      <xdr:col>81</xdr:col>
      <xdr:colOff>101600</xdr:colOff>
      <xdr:row>60</xdr:row>
      <xdr:rowOff>100330</xdr:rowOff>
    </xdr:to>
    <xdr:sp macro="" textlink="">
      <xdr:nvSpPr>
        <xdr:cNvPr id="543" name="楕円 542"/>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49530</xdr:rowOff>
    </xdr:from>
    <xdr:to xmlns:xdr="http://schemas.openxmlformats.org/drawingml/2006/spreadsheetDrawing">
      <xdr:col>85</xdr:col>
      <xdr:colOff>127000</xdr:colOff>
      <xdr:row>60</xdr:row>
      <xdr:rowOff>52070</xdr:rowOff>
    </xdr:to>
    <xdr:cxnSp macro="">
      <xdr:nvCxnSpPr>
        <xdr:cNvPr id="544" name="直線コネクタ 543"/>
        <xdr:cNvCxnSpPr/>
      </xdr:nvCxnSpPr>
      <xdr:spPr>
        <a:xfrm>
          <a:off x="15481300" y="103365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151130</xdr:rowOff>
    </xdr:from>
    <xdr:to xmlns:xdr="http://schemas.openxmlformats.org/drawingml/2006/spreadsheetDrawing">
      <xdr:col>76</xdr:col>
      <xdr:colOff>165100</xdr:colOff>
      <xdr:row>62</xdr:row>
      <xdr:rowOff>81280</xdr:rowOff>
    </xdr:to>
    <xdr:sp macro="" textlink="">
      <xdr:nvSpPr>
        <xdr:cNvPr id="545" name="楕円 544"/>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49530</xdr:rowOff>
    </xdr:from>
    <xdr:to xmlns:xdr="http://schemas.openxmlformats.org/drawingml/2006/spreadsheetDrawing">
      <xdr:col>81</xdr:col>
      <xdr:colOff>50800</xdr:colOff>
      <xdr:row>62</xdr:row>
      <xdr:rowOff>30480</xdr:rowOff>
    </xdr:to>
    <xdr:cxnSp macro="">
      <xdr:nvCxnSpPr>
        <xdr:cNvPr id="546" name="直線コネクタ 545"/>
        <xdr:cNvCxnSpPr/>
      </xdr:nvCxnSpPr>
      <xdr:spPr>
        <a:xfrm flipV="1">
          <a:off x="14592300" y="1033653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141605</xdr:rowOff>
    </xdr:from>
    <xdr:to xmlns:xdr="http://schemas.openxmlformats.org/drawingml/2006/spreadsheetDrawing">
      <xdr:col>72</xdr:col>
      <xdr:colOff>38100</xdr:colOff>
      <xdr:row>62</xdr:row>
      <xdr:rowOff>71755</xdr:rowOff>
    </xdr:to>
    <xdr:sp macro="" textlink="">
      <xdr:nvSpPr>
        <xdr:cNvPr id="547" name="楕円 546"/>
        <xdr:cNvSpPr/>
      </xdr:nvSpPr>
      <xdr:spPr>
        <a:xfrm>
          <a:off x="13652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20955</xdr:rowOff>
    </xdr:from>
    <xdr:to xmlns:xdr="http://schemas.openxmlformats.org/drawingml/2006/spreadsheetDrawing">
      <xdr:col>76</xdr:col>
      <xdr:colOff>114300</xdr:colOff>
      <xdr:row>62</xdr:row>
      <xdr:rowOff>30480</xdr:rowOff>
    </xdr:to>
    <xdr:cxnSp macro="">
      <xdr:nvCxnSpPr>
        <xdr:cNvPr id="548" name="直線コネクタ 547"/>
        <xdr:cNvCxnSpPr/>
      </xdr:nvCxnSpPr>
      <xdr:spPr>
        <a:xfrm>
          <a:off x="13703300" y="106508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31115</xdr:rowOff>
    </xdr:from>
    <xdr:to xmlns:xdr="http://schemas.openxmlformats.org/drawingml/2006/spreadsheetDrawing">
      <xdr:col>67</xdr:col>
      <xdr:colOff>101600</xdr:colOff>
      <xdr:row>62</xdr:row>
      <xdr:rowOff>132715</xdr:rowOff>
    </xdr:to>
    <xdr:sp macro="" textlink="">
      <xdr:nvSpPr>
        <xdr:cNvPr id="549" name="楕円 548"/>
        <xdr:cNvSpPr/>
      </xdr:nvSpPr>
      <xdr:spPr>
        <a:xfrm>
          <a:off x="12763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20955</xdr:rowOff>
    </xdr:from>
    <xdr:to xmlns:xdr="http://schemas.openxmlformats.org/drawingml/2006/spreadsheetDrawing">
      <xdr:col>71</xdr:col>
      <xdr:colOff>177800</xdr:colOff>
      <xdr:row>62</xdr:row>
      <xdr:rowOff>81915</xdr:rowOff>
    </xdr:to>
    <xdr:cxnSp macro="">
      <xdr:nvCxnSpPr>
        <xdr:cNvPr id="550" name="直線コネクタ 549"/>
        <xdr:cNvCxnSpPr/>
      </xdr:nvCxnSpPr>
      <xdr:spPr>
        <a:xfrm flipV="1">
          <a:off x="12814300" y="106508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74930</xdr:rowOff>
    </xdr:from>
    <xdr:ext cx="405130" cy="258445"/>
    <xdr:sp macro="" textlink="">
      <xdr:nvSpPr>
        <xdr:cNvPr id="551" name="n_1aveValue【学校施設】&#10;有形固定資産減価償却率"/>
        <xdr:cNvSpPr txBox="1"/>
      </xdr:nvSpPr>
      <xdr:spPr>
        <a:xfrm>
          <a:off x="15266035"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69215</xdr:rowOff>
    </xdr:from>
    <xdr:ext cx="404495" cy="259080"/>
    <xdr:sp macro="" textlink="">
      <xdr:nvSpPr>
        <xdr:cNvPr id="552" name="n_2aveValue【学校施設】&#10;有形固定資産減価償却率"/>
        <xdr:cNvSpPr txBox="1"/>
      </xdr:nvSpPr>
      <xdr:spPr>
        <a:xfrm>
          <a:off x="14389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57785</xdr:rowOff>
    </xdr:from>
    <xdr:ext cx="404495" cy="259080"/>
    <xdr:sp macro="" textlink="">
      <xdr:nvSpPr>
        <xdr:cNvPr id="553" name="n_3aveValue【学校施設】&#10;有形固定資産減価償却率"/>
        <xdr:cNvSpPr txBox="1"/>
      </xdr:nvSpPr>
      <xdr:spPr>
        <a:xfrm>
          <a:off x="135007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34925</xdr:rowOff>
    </xdr:from>
    <xdr:ext cx="404495" cy="259080"/>
    <xdr:sp macro="" textlink="">
      <xdr:nvSpPr>
        <xdr:cNvPr id="554" name="n_4aveValue【学校施設】&#10;有形固定資産減価償却率"/>
        <xdr:cNvSpPr txBox="1"/>
      </xdr:nvSpPr>
      <xdr:spPr>
        <a:xfrm>
          <a:off x="12611735" y="997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91440</xdr:rowOff>
    </xdr:from>
    <xdr:ext cx="405130" cy="259080"/>
    <xdr:sp macro="" textlink="">
      <xdr:nvSpPr>
        <xdr:cNvPr id="555" name="n_1mainValue【学校施設】&#10;有形固定資産減価償却率"/>
        <xdr:cNvSpPr txBox="1"/>
      </xdr:nvSpPr>
      <xdr:spPr>
        <a:xfrm>
          <a:off x="15266035" y="10378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72390</xdr:rowOff>
    </xdr:from>
    <xdr:ext cx="404495" cy="259080"/>
    <xdr:sp macro="" textlink="">
      <xdr:nvSpPr>
        <xdr:cNvPr id="556" name="n_2mainValue【学校施設】&#10;有形固定資産減価償却率"/>
        <xdr:cNvSpPr txBox="1"/>
      </xdr:nvSpPr>
      <xdr:spPr>
        <a:xfrm>
          <a:off x="14389735" y="10702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63500</xdr:rowOff>
    </xdr:from>
    <xdr:ext cx="404495" cy="258445"/>
    <xdr:sp macro="" textlink="">
      <xdr:nvSpPr>
        <xdr:cNvPr id="557" name="n_3mainValue【学校施設】&#10;有形固定資産減価償却率"/>
        <xdr:cNvSpPr txBox="1"/>
      </xdr:nvSpPr>
      <xdr:spPr>
        <a:xfrm>
          <a:off x="13500735" y="10693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123825</xdr:rowOff>
    </xdr:from>
    <xdr:ext cx="404495" cy="258445"/>
    <xdr:sp macro="" textlink="">
      <xdr:nvSpPr>
        <xdr:cNvPr id="558" name="n_4mainValue【学校施設】&#10;有形固定資産減価償却率"/>
        <xdr:cNvSpPr txBox="1"/>
      </xdr:nvSpPr>
      <xdr:spPr>
        <a:xfrm>
          <a:off x="12611735" y="10753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67" name="テキスト ボックス 56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0" name="テキスト ボックス 56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2" name="テキスト ボックス 57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4" name="テキスト ボックス 57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76" name="テキスト ボックス 57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78" name="テキスト ボックス 57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0" name="テキスト ボックス 57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900" cy="259080"/>
    <xdr:sp macro="" textlink="">
      <xdr:nvSpPr>
        <xdr:cNvPr id="587"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3" name="テキスト ボックス 59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4" name="テキスト ボックス 59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5" name="テキスト ボックス 59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6" name="テキスト ボックス 59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7" name="テキスト ボックス 59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71755</xdr:rowOff>
    </xdr:from>
    <xdr:to xmlns:xdr="http://schemas.openxmlformats.org/drawingml/2006/spreadsheetDrawing">
      <xdr:col>116</xdr:col>
      <xdr:colOff>114300</xdr:colOff>
      <xdr:row>63</xdr:row>
      <xdr:rowOff>1905</xdr:rowOff>
    </xdr:to>
    <xdr:sp macro="" textlink="">
      <xdr:nvSpPr>
        <xdr:cNvPr id="598" name="楕円 597"/>
        <xdr:cNvSpPr/>
      </xdr:nvSpPr>
      <xdr:spPr>
        <a:xfrm>
          <a:off x="221107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158115</xdr:rowOff>
    </xdr:from>
    <xdr:ext cx="469900" cy="258445"/>
    <xdr:sp macro="" textlink="">
      <xdr:nvSpPr>
        <xdr:cNvPr id="599" name="【学校施設】&#10;一人当たり面積該当値テキスト"/>
        <xdr:cNvSpPr txBox="1"/>
      </xdr:nvSpPr>
      <xdr:spPr>
        <a:xfrm>
          <a:off x="22199600" y="10616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74930</xdr:rowOff>
    </xdr:from>
    <xdr:to xmlns:xdr="http://schemas.openxmlformats.org/drawingml/2006/spreadsheetDrawing">
      <xdr:col>112</xdr:col>
      <xdr:colOff>38100</xdr:colOff>
      <xdr:row>63</xdr:row>
      <xdr:rowOff>4445</xdr:rowOff>
    </xdr:to>
    <xdr:sp macro="" textlink="">
      <xdr:nvSpPr>
        <xdr:cNvPr id="600" name="楕円 599"/>
        <xdr:cNvSpPr/>
      </xdr:nvSpPr>
      <xdr:spPr>
        <a:xfrm>
          <a:off x="212725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122555</xdr:rowOff>
    </xdr:from>
    <xdr:to xmlns:xdr="http://schemas.openxmlformats.org/drawingml/2006/spreadsheetDrawing">
      <xdr:col>116</xdr:col>
      <xdr:colOff>63500</xdr:colOff>
      <xdr:row>62</xdr:row>
      <xdr:rowOff>125095</xdr:rowOff>
    </xdr:to>
    <xdr:cxnSp macro="">
      <xdr:nvCxnSpPr>
        <xdr:cNvPr id="601" name="直線コネクタ 600"/>
        <xdr:cNvCxnSpPr/>
      </xdr:nvCxnSpPr>
      <xdr:spPr>
        <a:xfrm flipV="1">
          <a:off x="21323300" y="107524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27305</xdr:rowOff>
    </xdr:to>
    <xdr:sp macro="" textlink="">
      <xdr:nvSpPr>
        <xdr:cNvPr id="602" name="楕円 601"/>
        <xdr:cNvSpPr/>
      </xdr:nvSpPr>
      <xdr:spPr>
        <a:xfrm>
          <a:off x="203835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125095</xdr:rowOff>
    </xdr:from>
    <xdr:to xmlns:xdr="http://schemas.openxmlformats.org/drawingml/2006/spreadsheetDrawing">
      <xdr:col>111</xdr:col>
      <xdr:colOff>177800</xdr:colOff>
      <xdr:row>62</xdr:row>
      <xdr:rowOff>147955</xdr:rowOff>
    </xdr:to>
    <xdr:cxnSp macro="">
      <xdr:nvCxnSpPr>
        <xdr:cNvPr id="603" name="直線コネクタ 602"/>
        <xdr:cNvCxnSpPr/>
      </xdr:nvCxnSpPr>
      <xdr:spPr>
        <a:xfrm flipV="1">
          <a:off x="20434300" y="107549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99695</xdr:rowOff>
    </xdr:from>
    <xdr:to xmlns:xdr="http://schemas.openxmlformats.org/drawingml/2006/spreadsheetDrawing">
      <xdr:col>102</xdr:col>
      <xdr:colOff>165100</xdr:colOff>
      <xdr:row>63</xdr:row>
      <xdr:rowOff>29845</xdr:rowOff>
    </xdr:to>
    <xdr:sp macro="" textlink="">
      <xdr:nvSpPr>
        <xdr:cNvPr id="604" name="楕円 603"/>
        <xdr:cNvSpPr/>
      </xdr:nvSpPr>
      <xdr:spPr>
        <a:xfrm>
          <a:off x="19494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147955</xdr:rowOff>
    </xdr:from>
    <xdr:to xmlns:xdr="http://schemas.openxmlformats.org/drawingml/2006/spreadsheetDrawing">
      <xdr:col>107</xdr:col>
      <xdr:colOff>50800</xdr:colOff>
      <xdr:row>62</xdr:row>
      <xdr:rowOff>150495</xdr:rowOff>
    </xdr:to>
    <xdr:cxnSp macro="">
      <xdr:nvCxnSpPr>
        <xdr:cNvPr id="605" name="直線コネクタ 604"/>
        <xdr:cNvCxnSpPr/>
      </xdr:nvCxnSpPr>
      <xdr:spPr>
        <a:xfrm flipV="1">
          <a:off x="19545300" y="107778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102235</xdr:rowOff>
    </xdr:from>
    <xdr:to xmlns:xdr="http://schemas.openxmlformats.org/drawingml/2006/spreadsheetDrawing">
      <xdr:col>98</xdr:col>
      <xdr:colOff>38100</xdr:colOff>
      <xdr:row>63</xdr:row>
      <xdr:rowOff>32385</xdr:rowOff>
    </xdr:to>
    <xdr:sp macro="" textlink="">
      <xdr:nvSpPr>
        <xdr:cNvPr id="606" name="楕円 605"/>
        <xdr:cNvSpPr/>
      </xdr:nvSpPr>
      <xdr:spPr>
        <a:xfrm>
          <a:off x="186055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150495</xdr:rowOff>
    </xdr:from>
    <xdr:to xmlns:xdr="http://schemas.openxmlformats.org/drawingml/2006/spreadsheetDrawing">
      <xdr:col>102</xdr:col>
      <xdr:colOff>114300</xdr:colOff>
      <xdr:row>62</xdr:row>
      <xdr:rowOff>153035</xdr:rowOff>
    </xdr:to>
    <xdr:cxnSp macro="">
      <xdr:nvCxnSpPr>
        <xdr:cNvPr id="607" name="直線コネクタ 606"/>
        <xdr:cNvCxnSpPr/>
      </xdr:nvCxnSpPr>
      <xdr:spPr>
        <a:xfrm flipV="1">
          <a:off x="18656300" y="107803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8445"/>
    <xdr:sp macro="" textlink="">
      <xdr:nvSpPr>
        <xdr:cNvPr id="608"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9265" cy="258445"/>
    <xdr:sp macro="" textlink="">
      <xdr:nvSpPr>
        <xdr:cNvPr id="609" name="n_2aveValue【学校施設】&#10;一人当たり面積"/>
        <xdr:cNvSpPr txBox="1"/>
      </xdr:nvSpPr>
      <xdr:spPr>
        <a:xfrm>
          <a:off x="20199350" y="10319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8445"/>
    <xdr:sp macro="" textlink="">
      <xdr:nvSpPr>
        <xdr:cNvPr id="610" name="n_3aveValue【学校施設】&#10;一人当たり面積"/>
        <xdr:cNvSpPr txBox="1"/>
      </xdr:nvSpPr>
      <xdr:spPr>
        <a:xfrm>
          <a:off x="19310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265" cy="258445"/>
    <xdr:sp macro="" textlink="">
      <xdr:nvSpPr>
        <xdr:cNvPr id="611" name="n_4aveValue【学校施設】&#10;一人当たり面積"/>
        <xdr:cNvSpPr txBox="1"/>
      </xdr:nvSpPr>
      <xdr:spPr>
        <a:xfrm>
          <a:off x="18421350" y="1032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167005</xdr:rowOff>
    </xdr:from>
    <xdr:ext cx="469900" cy="258445"/>
    <xdr:sp macro="" textlink="">
      <xdr:nvSpPr>
        <xdr:cNvPr id="612" name="n_1mainValue【学校施設】&#10;一人当たり面積"/>
        <xdr:cNvSpPr txBox="1"/>
      </xdr:nvSpPr>
      <xdr:spPr>
        <a:xfrm>
          <a:off x="21075650" y="1079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18415</xdr:rowOff>
    </xdr:from>
    <xdr:ext cx="469265" cy="258445"/>
    <xdr:sp macro="" textlink="">
      <xdr:nvSpPr>
        <xdr:cNvPr id="613" name="n_2mainValue【学校施設】&#10;一人当たり面積"/>
        <xdr:cNvSpPr txBox="1"/>
      </xdr:nvSpPr>
      <xdr:spPr>
        <a:xfrm>
          <a:off x="20199350" y="10819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20955</xdr:rowOff>
    </xdr:from>
    <xdr:ext cx="469265" cy="258445"/>
    <xdr:sp macro="" textlink="">
      <xdr:nvSpPr>
        <xdr:cNvPr id="614" name="n_3mainValue【学校施設】&#10;一人当たり面積"/>
        <xdr:cNvSpPr txBox="1"/>
      </xdr:nvSpPr>
      <xdr:spPr>
        <a:xfrm>
          <a:off x="19310350" y="10822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23495</xdr:rowOff>
    </xdr:from>
    <xdr:ext cx="469265" cy="259080"/>
    <xdr:sp macro="" textlink="">
      <xdr:nvSpPr>
        <xdr:cNvPr id="615" name="n_4mainValue【学校施設】&#10;一人当たり面積"/>
        <xdr:cNvSpPr txBox="1"/>
      </xdr:nvSpPr>
      <xdr:spPr>
        <a:xfrm>
          <a:off x="18421350" y="10824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4" name="テキスト ボックス 62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26" name="テキスト ボックス 62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28" name="テキスト ボックス 62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0" name="テキスト ボックス 62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4" name="テキスト ボックス 63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38" name="テキスト ボックス 63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641" name="直線コネクタ 640"/>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3" name="直線コネクタ 6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644"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45" name="直線コネクタ 64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34290</xdr:rowOff>
    </xdr:from>
    <xdr:ext cx="405130" cy="259080"/>
    <xdr:sp macro="" textlink="">
      <xdr:nvSpPr>
        <xdr:cNvPr id="646" name="【児童館】&#10;有形固定資産減価償却率平均値テキスト"/>
        <xdr:cNvSpPr txBox="1"/>
      </xdr:nvSpPr>
      <xdr:spPr>
        <a:xfrm>
          <a:off x="16357600" y="1409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648" name="フローチャート: 判断 647"/>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649" name="フローチャート: 判断 648"/>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650" name="フローチャート: 判断 649"/>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86</xdr:row>
      <xdr:rowOff>29845</xdr:rowOff>
    </xdr:from>
    <xdr:to xmlns:xdr="http://schemas.openxmlformats.org/drawingml/2006/spreadsheetDrawing">
      <xdr:col>67</xdr:col>
      <xdr:colOff>101600</xdr:colOff>
      <xdr:row>86</xdr:row>
      <xdr:rowOff>132080</xdr:rowOff>
    </xdr:to>
    <xdr:sp macro="" textlink="">
      <xdr:nvSpPr>
        <xdr:cNvPr id="657" name="楕円 656"/>
        <xdr:cNvSpPr/>
      </xdr:nvSpPr>
      <xdr:spPr>
        <a:xfrm>
          <a:off x="12763500" y="14774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31750</xdr:rowOff>
    </xdr:from>
    <xdr:ext cx="405130" cy="258445"/>
    <xdr:sp macro="" textlink="">
      <xdr:nvSpPr>
        <xdr:cNvPr id="658" name="n_1aveValue【児童館】&#10;有形固定資産減価償却率"/>
        <xdr:cNvSpPr txBox="1"/>
      </xdr:nvSpPr>
      <xdr:spPr>
        <a:xfrm>
          <a:off x="15266035" y="1391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659" name="n_2aveValue【児童館】&#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660" name="n_3aveValue【児童館】&#10;有形固定資産減価償却率"/>
        <xdr:cNvSpPr txBox="1"/>
      </xdr:nvSpPr>
      <xdr:spPr>
        <a:xfrm>
          <a:off x="13500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4495" cy="258445"/>
    <xdr:sp macro="" textlink="">
      <xdr:nvSpPr>
        <xdr:cNvPr id="661" name="n_4aveValue【児童館】&#10;有形固定資産減価償却率"/>
        <xdr:cNvSpPr txBox="1"/>
      </xdr:nvSpPr>
      <xdr:spPr>
        <a:xfrm>
          <a:off x="12611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122555</xdr:rowOff>
    </xdr:from>
    <xdr:ext cx="404495" cy="258445"/>
    <xdr:sp macro="" textlink="">
      <xdr:nvSpPr>
        <xdr:cNvPr id="662" name="n_4mainValue【児童館】&#10;有形固定資産減価償却率"/>
        <xdr:cNvSpPr txBox="1"/>
      </xdr:nvSpPr>
      <xdr:spPr>
        <a:xfrm>
          <a:off x="12611735" y="14867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71" name="テキスト ボックス 67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72" name="直線コネクタ 67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73" name="直線コネクタ 67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74" name="テキスト ボックス 67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75" name="直線コネクタ 67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76" name="テキスト ボックス 67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77" name="直線コネクタ 67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78" name="テキスト ボックス 67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79" name="直線コネクタ 67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80" name="テキスト ボックス 67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81" name="直線コネクタ 68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82" name="テキスト ボックス 68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684" name="直線コネクタ 683"/>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685"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686" name="直線コネクタ 685"/>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687"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688" name="直線コネクタ 687"/>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162560</xdr:rowOff>
    </xdr:from>
    <xdr:ext cx="469900" cy="259080"/>
    <xdr:sp macro="" textlink="">
      <xdr:nvSpPr>
        <xdr:cNvPr id="689" name="【児童館】&#10;一人当たり面積平均値テキスト"/>
        <xdr:cNvSpPr txBox="1"/>
      </xdr:nvSpPr>
      <xdr:spPr>
        <a:xfrm>
          <a:off x="22199600" y="14564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690" name="フローチャート: 判断 689"/>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691" name="フローチャート: 判断 690"/>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692" name="フローチャート: 判断 691"/>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693" name="フローチャート: 判断 692"/>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694" name="フローチャート: 判断 693"/>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95" name="テキスト ボックス 69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96" name="テキスト ボックス 69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97" name="テキスト ボックス 69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98" name="テキスト ボックス 69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99" name="テキスト ボックス 69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84</xdr:row>
      <xdr:rowOff>115570</xdr:rowOff>
    </xdr:from>
    <xdr:to xmlns:xdr="http://schemas.openxmlformats.org/drawingml/2006/spreadsheetDrawing">
      <xdr:col>98</xdr:col>
      <xdr:colOff>38100</xdr:colOff>
      <xdr:row>85</xdr:row>
      <xdr:rowOff>45720</xdr:rowOff>
    </xdr:to>
    <xdr:sp macro="" textlink="">
      <xdr:nvSpPr>
        <xdr:cNvPr id="700" name="楕円 699"/>
        <xdr:cNvSpPr/>
      </xdr:nvSpPr>
      <xdr:spPr>
        <a:xfrm>
          <a:off x="186055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139700</xdr:rowOff>
    </xdr:from>
    <xdr:ext cx="469900" cy="259080"/>
    <xdr:sp macro="" textlink="">
      <xdr:nvSpPr>
        <xdr:cNvPr id="701"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139700</xdr:rowOff>
    </xdr:from>
    <xdr:ext cx="469265" cy="259080"/>
    <xdr:sp macro="" textlink="">
      <xdr:nvSpPr>
        <xdr:cNvPr id="702" name="n_2aveValue【児童館】&#10;一人当たり面積"/>
        <xdr:cNvSpPr txBox="1"/>
      </xdr:nvSpPr>
      <xdr:spPr>
        <a:xfrm>
          <a:off x="20199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148590</xdr:rowOff>
    </xdr:from>
    <xdr:ext cx="469265" cy="259080"/>
    <xdr:sp macro="" textlink="">
      <xdr:nvSpPr>
        <xdr:cNvPr id="703" name="n_3aveValue【児童館】&#10;一人当たり面積"/>
        <xdr:cNvSpPr txBox="1"/>
      </xdr:nvSpPr>
      <xdr:spPr>
        <a:xfrm>
          <a:off x="19310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9265" cy="259080"/>
    <xdr:sp macro="" textlink="">
      <xdr:nvSpPr>
        <xdr:cNvPr id="704" name="n_4aveValue【児童館】&#10;一人当たり面積"/>
        <xdr:cNvSpPr txBox="1"/>
      </xdr:nvSpPr>
      <xdr:spPr>
        <a:xfrm>
          <a:off x="18421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62230</xdr:rowOff>
    </xdr:from>
    <xdr:ext cx="469265" cy="259080"/>
    <xdr:sp macro="" textlink="">
      <xdr:nvSpPr>
        <xdr:cNvPr id="705" name="n_4mainValue【児童館】&#10;一人当たり面積"/>
        <xdr:cNvSpPr txBox="1"/>
      </xdr:nvSpPr>
      <xdr:spPr>
        <a:xfrm>
          <a:off x="18421350" y="14292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14" name="テキスト ボックス 71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5" name="直線コネクタ 71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16" name="テキスト ボックス 715"/>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7" name="直線コネクタ 71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18" name="テキスト ボックス 717"/>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9" name="直線コネクタ 71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20" name="テキスト ボックス 71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21" name="直線コネクタ 72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22" name="テキスト ボックス 72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23" name="直線コネクタ 72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24" name="テキスト ボックス 72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25" name="直線コネクタ 72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6" name="テキスト ボックス 72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7" name="直線コネクタ 72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28" name="テキスト ボックス 727"/>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9" name="直線コネクタ 72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731" name="直線コネクタ 730"/>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32"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33" name="直線コネクタ 73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34"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35" name="直線コネクタ 734"/>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116840</xdr:rowOff>
    </xdr:from>
    <xdr:ext cx="405130" cy="259080"/>
    <xdr:sp macro="" textlink="">
      <xdr:nvSpPr>
        <xdr:cNvPr id="736"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37" name="フローチャート: 判断 73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738" name="フローチャート: 判断 737"/>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739" name="フローチャート: 判断 738"/>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40" name="フローチャート: 判断 739"/>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741" name="フローチャート: 判断 740"/>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2" name="テキスト ボックス 74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43" name="テキスト ボックス 74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4" name="テキスト ボックス 74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5" name="テキスト ボックス 74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6" name="テキスト ボックス 74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157480</xdr:rowOff>
    </xdr:from>
    <xdr:to xmlns:xdr="http://schemas.openxmlformats.org/drawingml/2006/spreadsheetDrawing">
      <xdr:col>85</xdr:col>
      <xdr:colOff>177800</xdr:colOff>
      <xdr:row>107</xdr:row>
      <xdr:rowOff>87630</xdr:rowOff>
    </xdr:to>
    <xdr:sp macro="" textlink="">
      <xdr:nvSpPr>
        <xdr:cNvPr id="747" name="楕円 746"/>
        <xdr:cNvSpPr/>
      </xdr:nvSpPr>
      <xdr:spPr>
        <a:xfrm>
          <a:off x="162687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135890</xdr:rowOff>
    </xdr:from>
    <xdr:ext cx="405130" cy="259080"/>
    <xdr:sp macro="" textlink="">
      <xdr:nvSpPr>
        <xdr:cNvPr id="748" name="【公民館】&#10;有形固定資産減価償却率該当値テキスト"/>
        <xdr:cNvSpPr txBox="1"/>
      </xdr:nvSpPr>
      <xdr:spPr>
        <a:xfrm>
          <a:off x="16357600" y="1830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121920</xdr:rowOff>
    </xdr:from>
    <xdr:to xmlns:xdr="http://schemas.openxmlformats.org/drawingml/2006/spreadsheetDrawing">
      <xdr:col>81</xdr:col>
      <xdr:colOff>101600</xdr:colOff>
      <xdr:row>107</xdr:row>
      <xdr:rowOff>52070</xdr:rowOff>
    </xdr:to>
    <xdr:sp macro="" textlink="">
      <xdr:nvSpPr>
        <xdr:cNvPr id="749" name="楕円 748"/>
        <xdr:cNvSpPr/>
      </xdr:nvSpPr>
      <xdr:spPr>
        <a:xfrm>
          <a:off x="15430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1270</xdr:rowOff>
    </xdr:from>
    <xdr:to xmlns:xdr="http://schemas.openxmlformats.org/drawingml/2006/spreadsheetDrawing">
      <xdr:col>85</xdr:col>
      <xdr:colOff>127000</xdr:colOff>
      <xdr:row>107</xdr:row>
      <xdr:rowOff>36830</xdr:rowOff>
    </xdr:to>
    <xdr:cxnSp macro="">
      <xdr:nvCxnSpPr>
        <xdr:cNvPr id="750" name="直線コネクタ 749"/>
        <xdr:cNvCxnSpPr/>
      </xdr:nvCxnSpPr>
      <xdr:spPr>
        <a:xfrm>
          <a:off x="15481300" y="183464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90805</xdr:rowOff>
    </xdr:from>
    <xdr:to xmlns:xdr="http://schemas.openxmlformats.org/drawingml/2006/spreadsheetDrawing">
      <xdr:col>76</xdr:col>
      <xdr:colOff>165100</xdr:colOff>
      <xdr:row>107</xdr:row>
      <xdr:rowOff>20955</xdr:rowOff>
    </xdr:to>
    <xdr:sp macro="" textlink="">
      <xdr:nvSpPr>
        <xdr:cNvPr id="751" name="楕円 750"/>
        <xdr:cNvSpPr/>
      </xdr:nvSpPr>
      <xdr:spPr>
        <a:xfrm>
          <a:off x="14541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141605</xdr:rowOff>
    </xdr:from>
    <xdr:to xmlns:xdr="http://schemas.openxmlformats.org/drawingml/2006/spreadsheetDrawing">
      <xdr:col>81</xdr:col>
      <xdr:colOff>50800</xdr:colOff>
      <xdr:row>107</xdr:row>
      <xdr:rowOff>1270</xdr:rowOff>
    </xdr:to>
    <xdr:cxnSp macro="">
      <xdr:nvCxnSpPr>
        <xdr:cNvPr id="752" name="直線コネクタ 751"/>
        <xdr:cNvCxnSpPr/>
      </xdr:nvCxnSpPr>
      <xdr:spPr>
        <a:xfrm>
          <a:off x="14592300" y="183153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151130</xdr:rowOff>
    </xdr:from>
    <xdr:to xmlns:xdr="http://schemas.openxmlformats.org/drawingml/2006/spreadsheetDrawing">
      <xdr:col>72</xdr:col>
      <xdr:colOff>38100</xdr:colOff>
      <xdr:row>107</xdr:row>
      <xdr:rowOff>81280</xdr:rowOff>
    </xdr:to>
    <xdr:sp macro="" textlink="">
      <xdr:nvSpPr>
        <xdr:cNvPr id="753" name="楕円 752"/>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141605</xdr:rowOff>
    </xdr:from>
    <xdr:to xmlns:xdr="http://schemas.openxmlformats.org/drawingml/2006/spreadsheetDrawing">
      <xdr:col>76</xdr:col>
      <xdr:colOff>114300</xdr:colOff>
      <xdr:row>107</xdr:row>
      <xdr:rowOff>30480</xdr:rowOff>
    </xdr:to>
    <xdr:cxnSp macro="">
      <xdr:nvCxnSpPr>
        <xdr:cNvPr id="754" name="直線コネクタ 753"/>
        <xdr:cNvCxnSpPr/>
      </xdr:nvCxnSpPr>
      <xdr:spPr>
        <a:xfrm flipV="1">
          <a:off x="13703300" y="1831530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92075</xdr:rowOff>
    </xdr:from>
    <xdr:to xmlns:xdr="http://schemas.openxmlformats.org/drawingml/2006/spreadsheetDrawing">
      <xdr:col>67</xdr:col>
      <xdr:colOff>101600</xdr:colOff>
      <xdr:row>107</xdr:row>
      <xdr:rowOff>22225</xdr:rowOff>
    </xdr:to>
    <xdr:sp macro="" textlink="">
      <xdr:nvSpPr>
        <xdr:cNvPr id="755" name="楕円 754"/>
        <xdr:cNvSpPr/>
      </xdr:nvSpPr>
      <xdr:spPr>
        <a:xfrm>
          <a:off x="1276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143510</xdr:rowOff>
    </xdr:from>
    <xdr:to xmlns:xdr="http://schemas.openxmlformats.org/drawingml/2006/spreadsheetDrawing">
      <xdr:col>71</xdr:col>
      <xdr:colOff>177800</xdr:colOff>
      <xdr:row>107</xdr:row>
      <xdr:rowOff>30480</xdr:rowOff>
    </xdr:to>
    <xdr:cxnSp macro="">
      <xdr:nvCxnSpPr>
        <xdr:cNvPr id="756" name="直線コネクタ 755"/>
        <xdr:cNvCxnSpPr/>
      </xdr:nvCxnSpPr>
      <xdr:spPr>
        <a:xfrm>
          <a:off x="12814300" y="183172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8445"/>
    <xdr:sp macro="" textlink="">
      <xdr:nvSpPr>
        <xdr:cNvPr id="757" name="n_1aveValue【公民館】&#10;有形固定資産減価償却率"/>
        <xdr:cNvSpPr txBox="1"/>
      </xdr:nvSpPr>
      <xdr:spPr>
        <a:xfrm>
          <a:off x="15266035" y="1786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4495" cy="258445"/>
    <xdr:sp macro="" textlink="">
      <xdr:nvSpPr>
        <xdr:cNvPr id="758" name="n_2aveValue【公民館】&#10;有形固定資産減価償却率"/>
        <xdr:cNvSpPr txBox="1"/>
      </xdr:nvSpPr>
      <xdr:spPr>
        <a:xfrm>
          <a:off x="14389735" y="17873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759" name="n_3ave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20955</xdr:rowOff>
    </xdr:from>
    <xdr:ext cx="404495" cy="258445"/>
    <xdr:sp macro="" textlink="">
      <xdr:nvSpPr>
        <xdr:cNvPr id="760" name="n_4aveValue【公民館】&#10;有形固定資産減価償却率"/>
        <xdr:cNvSpPr txBox="1"/>
      </xdr:nvSpPr>
      <xdr:spPr>
        <a:xfrm>
          <a:off x="12611735" y="1785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43180</xdr:rowOff>
    </xdr:from>
    <xdr:ext cx="405130" cy="258445"/>
    <xdr:sp macro="" textlink="">
      <xdr:nvSpPr>
        <xdr:cNvPr id="761" name="n_1mainValue【公民館】&#10;有形固定資産減価償却率"/>
        <xdr:cNvSpPr txBox="1"/>
      </xdr:nvSpPr>
      <xdr:spPr>
        <a:xfrm>
          <a:off x="15266035" y="18388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12065</xdr:rowOff>
    </xdr:from>
    <xdr:ext cx="404495" cy="259080"/>
    <xdr:sp macro="" textlink="">
      <xdr:nvSpPr>
        <xdr:cNvPr id="762" name="n_2mainValue【公民館】&#10;有形固定資産減価償却率"/>
        <xdr:cNvSpPr txBox="1"/>
      </xdr:nvSpPr>
      <xdr:spPr>
        <a:xfrm>
          <a:off x="14389735" y="18357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72390</xdr:rowOff>
    </xdr:from>
    <xdr:ext cx="404495" cy="259080"/>
    <xdr:sp macro="" textlink="">
      <xdr:nvSpPr>
        <xdr:cNvPr id="763" name="n_3mainValue【公民館】&#10;有形固定資産減価償却率"/>
        <xdr:cNvSpPr txBox="1"/>
      </xdr:nvSpPr>
      <xdr:spPr>
        <a:xfrm>
          <a:off x="13500735" y="1841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13335</xdr:rowOff>
    </xdr:from>
    <xdr:ext cx="404495" cy="259080"/>
    <xdr:sp macro="" textlink="">
      <xdr:nvSpPr>
        <xdr:cNvPr id="764" name="n_4mainValue【公民館】&#10;有形固定資産減価償却率"/>
        <xdr:cNvSpPr txBox="1"/>
      </xdr:nvSpPr>
      <xdr:spPr>
        <a:xfrm>
          <a:off x="12611735" y="18358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73" name="テキスト ボックス 77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75" name="直線コネクタ 77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76" name="テキスト ボックス 77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77" name="直線コネクタ 77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78" name="テキスト ボックス 77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9" name="直線コネクタ 77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80" name="テキスト ボックス 77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81" name="直線コネクタ 78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82" name="テキスト ボックス 78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83" name="直線コネクタ 78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84" name="テキスト ボックス 78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85" name="直線コネクタ 78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86" name="テキスト ボックス 785"/>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7" name="直線コネクタ 78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88" name="テキスト ボックス 78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790" name="直線コネクタ 789"/>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791"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792" name="直線コネクタ 791"/>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793"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794" name="直線コネクタ 793"/>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795"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796" name="フローチャート: 判断 79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797" name="フローチャート: 判断 796"/>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798" name="フローチャート: 判断 79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799" name="フローチャート: 判断 798"/>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00" name="フローチャート: 判断 799"/>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1" name="テキスト ボックス 80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2" name="テキスト ボックス 80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3" name="テキスト ボックス 80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4" name="テキスト ボックス 80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05" name="テキスト ボックス 80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128270</xdr:rowOff>
    </xdr:from>
    <xdr:to xmlns:xdr="http://schemas.openxmlformats.org/drawingml/2006/spreadsheetDrawing">
      <xdr:col>116</xdr:col>
      <xdr:colOff>114300</xdr:colOff>
      <xdr:row>107</xdr:row>
      <xdr:rowOff>58420</xdr:rowOff>
    </xdr:to>
    <xdr:sp macro="" textlink="">
      <xdr:nvSpPr>
        <xdr:cNvPr id="806" name="楕円 805"/>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151130</xdr:rowOff>
    </xdr:from>
    <xdr:ext cx="469900" cy="259080"/>
    <xdr:sp macro="" textlink="">
      <xdr:nvSpPr>
        <xdr:cNvPr id="807" name="【公民館】&#10;一人当たり面積該当値テキスト"/>
        <xdr:cNvSpPr txBox="1"/>
      </xdr:nvSpPr>
      <xdr:spPr>
        <a:xfrm>
          <a:off x="22199600" y="1815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128270</xdr:rowOff>
    </xdr:from>
    <xdr:to xmlns:xdr="http://schemas.openxmlformats.org/drawingml/2006/spreadsheetDrawing">
      <xdr:col>112</xdr:col>
      <xdr:colOff>38100</xdr:colOff>
      <xdr:row>107</xdr:row>
      <xdr:rowOff>58420</xdr:rowOff>
    </xdr:to>
    <xdr:sp macro="" textlink="">
      <xdr:nvSpPr>
        <xdr:cNvPr id="808" name="楕円 807"/>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7620</xdr:rowOff>
    </xdr:from>
    <xdr:to xmlns:xdr="http://schemas.openxmlformats.org/drawingml/2006/spreadsheetDrawing">
      <xdr:col>116</xdr:col>
      <xdr:colOff>63500</xdr:colOff>
      <xdr:row>107</xdr:row>
      <xdr:rowOff>7620</xdr:rowOff>
    </xdr:to>
    <xdr:cxnSp macro="">
      <xdr:nvCxnSpPr>
        <xdr:cNvPr id="809" name="直線コネクタ 808"/>
        <xdr:cNvCxnSpPr/>
      </xdr:nvCxnSpPr>
      <xdr:spPr>
        <a:xfrm>
          <a:off x="21323300" y="183527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130175</xdr:rowOff>
    </xdr:from>
    <xdr:to xmlns:xdr="http://schemas.openxmlformats.org/drawingml/2006/spreadsheetDrawing">
      <xdr:col>107</xdr:col>
      <xdr:colOff>101600</xdr:colOff>
      <xdr:row>107</xdr:row>
      <xdr:rowOff>60325</xdr:rowOff>
    </xdr:to>
    <xdr:sp macro="" textlink="">
      <xdr:nvSpPr>
        <xdr:cNvPr id="810" name="楕円 809"/>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7620</xdr:rowOff>
    </xdr:from>
    <xdr:to xmlns:xdr="http://schemas.openxmlformats.org/drawingml/2006/spreadsheetDrawing">
      <xdr:col>111</xdr:col>
      <xdr:colOff>177800</xdr:colOff>
      <xdr:row>107</xdr:row>
      <xdr:rowOff>9525</xdr:rowOff>
    </xdr:to>
    <xdr:cxnSp macro="">
      <xdr:nvCxnSpPr>
        <xdr:cNvPr id="811" name="直線コネクタ 810"/>
        <xdr:cNvCxnSpPr/>
      </xdr:nvCxnSpPr>
      <xdr:spPr>
        <a:xfrm flipV="1">
          <a:off x="20434300" y="183527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88900</xdr:rowOff>
    </xdr:from>
    <xdr:to xmlns:xdr="http://schemas.openxmlformats.org/drawingml/2006/spreadsheetDrawing">
      <xdr:col>102</xdr:col>
      <xdr:colOff>165100</xdr:colOff>
      <xdr:row>107</xdr:row>
      <xdr:rowOff>19050</xdr:rowOff>
    </xdr:to>
    <xdr:sp macro="" textlink="">
      <xdr:nvSpPr>
        <xdr:cNvPr id="812" name="楕円 811"/>
        <xdr:cNvSpPr/>
      </xdr:nvSpPr>
      <xdr:spPr>
        <a:xfrm>
          <a:off x="19494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139700</xdr:rowOff>
    </xdr:from>
    <xdr:to xmlns:xdr="http://schemas.openxmlformats.org/drawingml/2006/spreadsheetDrawing">
      <xdr:col>107</xdr:col>
      <xdr:colOff>50800</xdr:colOff>
      <xdr:row>107</xdr:row>
      <xdr:rowOff>9525</xdr:rowOff>
    </xdr:to>
    <xdr:cxnSp macro="">
      <xdr:nvCxnSpPr>
        <xdr:cNvPr id="813" name="直線コネクタ 812"/>
        <xdr:cNvCxnSpPr/>
      </xdr:nvCxnSpPr>
      <xdr:spPr>
        <a:xfrm>
          <a:off x="19545300" y="183134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114935</xdr:rowOff>
    </xdr:from>
    <xdr:to xmlns:xdr="http://schemas.openxmlformats.org/drawingml/2006/spreadsheetDrawing">
      <xdr:col>98</xdr:col>
      <xdr:colOff>38100</xdr:colOff>
      <xdr:row>107</xdr:row>
      <xdr:rowOff>45085</xdr:rowOff>
    </xdr:to>
    <xdr:sp macro="" textlink="">
      <xdr:nvSpPr>
        <xdr:cNvPr id="814" name="楕円 813"/>
        <xdr:cNvSpPr/>
      </xdr:nvSpPr>
      <xdr:spPr>
        <a:xfrm>
          <a:off x="18605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139700</xdr:rowOff>
    </xdr:from>
    <xdr:to xmlns:xdr="http://schemas.openxmlformats.org/drawingml/2006/spreadsheetDrawing">
      <xdr:col>102</xdr:col>
      <xdr:colOff>114300</xdr:colOff>
      <xdr:row>106</xdr:row>
      <xdr:rowOff>166370</xdr:rowOff>
    </xdr:to>
    <xdr:cxnSp macro="">
      <xdr:nvCxnSpPr>
        <xdr:cNvPr id="815" name="直線コネクタ 814"/>
        <xdr:cNvCxnSpPr/>
      </xdr:nvCxnSpPr>
      <xdr:spPr>
        <a:xfrm flipV="1">
          <a:off x="18656300" y="18313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69215</xdr:rowOff>
    </xdr:from>
    <xdr:ext cx="469900" cy="259080"/>
    <xdr:sp macro="" textlink="">
      <xdr:nvSpPr>
        <xdr:cNvPr id="816" name="n_1aveValue【公民館】&#10;一人当たり面積"/>
        <xdr:cNvSpPr txBox="1"/>
      </xdr:nvSpPr>
      <xdr:spPr>
        <a:xfrm>
          <a:off x="21075650" y="1841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72390</xdr:rowOff>
    </xdr:from>
    <xdr:ext cx="469265" cy="259080"/>
    <xdr:sp macro="" textlink="">
      <xdr:nvSpPr>
        <xdr:cNvPr id="817" name="n_2aveValue【公民館】&#10;一人当たり面積"/>
        <xdr:cNvSpPr txBox="1"/>
      </xdr:nvSpPr>
      <xdr:spPr>
        <a:xfrm>
          <a:off x="20199350" y="18417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83820</xdr:rowOff>
    </xdr:from>
    <xdr:ext cx="469265" cy="259080"/>
    <xdr:sp macro="" textlink="">
      <xdr:nvSpPr>
        <xdr:cNvPr id="818" name="n_3aveValue【公民館】&#10;一人当たり面積"/>
        <xdr:cNvSpPr txBox="1"/>
      </xdr:nvSpPr>
      <xdr:spPr>
        <a:xfrm>
          <a:off x="19310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103505</xdr:rowOff>
    </xdr:from>
    <xdr:ext cx="469265" cy="259080"/>
    <xdr:sp macro="" textlink="">
      <xdr:nvSpPr>
        <xdr:cNvPr id="819" name="n_4aveValue【公民館】&#10;一人当たり面積"/>
        <xdr:cNvSpPr txBox="1"/>
      </xdr:nvSpPr>
      <xdr:spPr>
        <a:xfrm>
          <a:off x="18421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74930</xdr:rowOff>
    </xdr:from>
    <xdr:ext cx="469900" cy="258445"/>
    <xdr:sp macro="" textlink="">
      <xdr:nvSpPr>
        <xdr:cNvPr id="820" name="n_1mainValue【公民館】&#10;一人当たり面積"/>
        <xdr:cNvSpPr txBox="1"/>
      </xdr:nvSpPr>
      <xdr:spPr>
        <a:xfrm>
          <a:off x="21075650" y="18077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76835</xdr:rowOff>
    </xdr:from>
    <xdr:ext cx="469265" cy="258445"/>
    <xdr:sp macro="" textlink="">
      <xdr:nvSpPr>
        <xdr:cNvPr id="821" name="n_2mainValue【公民館】&#10;一人当たり面積"/>
        <xdr:cNvSpPr txBox="1"/>
      </xdr:nvSpPr>
      <xdr:spPr>
        <a:xfrm>
          <a:off x="20199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35560</xdr:rowOff>
    </xdr:from>
    <xdr:ext cx="469265" cy="259080"/>
    <xdr:sp macro="" textlink="">
      <xdr:nvSpPr>
        <xdr:cNvPr id="822" name="n_3mainValue【公民館】&#10;一人当たり面積"/>
        <xdr:cNvSpPr txBox="1"/>
      </xdr:nvSpPr>
      <xdr:spPr>
        <a:xfrm>
          <a:off x="19310350" y="1803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61595</xdr:rowOff>
    </xdr:from>
    <xdr:ext cx="469265" cy="259080"/>
    <xdr:sp macro="" textlink="">
      <xdr:nvSpPr>
        <xdr:cNvPr id="823" name="n_4mainValue【公民館】&#10;一人当たり面積"/>
        <xdr:cNvSpPr txBox="1"/>
      </xdr:nvSpPr>
      <xdr:spPr>
        <a:xfrm>
          <a:off x="18421350" y="18063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令和元年度においては、比較的大規模な更新・新築された施設はなかったので昨年比において、ほぼそのまま推移している。</a:t>
          </a:r>
          <a:r>
            <a:rPr lang="ja-JP" altLang="ja-JP" sz="1100" b="0" i="0" baseline="0">
              <a:solidFill>
                <a:schemeClr val="dk1"/>
              </a:solidFill>
              <a:effectLst/>
              <a:latin typeface="+mn-lt"/>
              <a:ea typeface="+mn-ea"/>
              <a:cs typeface="+mn-cs"/>
            </a:rPr>
            <a:t> 今後は新図書館、消防署分署（消防施設）などの更新が予定されている。また公共施設等総合管理計画に基づき老朽施設の除却も進めていく。</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26,088
25,770
537.86
17,443,205
17,043,938
89,314
9,783,306
15,224,062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161290</xdr:rowOff>
    </xdr:from>
    <xdr:to xmlns:xdr="http://schemas.openxmlformats.org/drawingml/2006/spreadsheetDrawing">
      <xdr:col>24</xdr:col>
      <xdr:colOff>114300</xdr:colOff>
      <xdr:row>39</xdr:row>
      <xdr:rowOff>91440</xdr:rowOff>
    </xdr:to>
    <xdr:sp macro="" textlink="">
      <xdr:nvSpPr>
        <xdr:cNvPr id="72" name="楕円 71"/>
        <xdr:cNvSpPr/>
      </xdr:nvSpPr>
      <xdr:spPr>
        <a:xfrm>
          <a:off x="4584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139700</xdr:rowOff>
    </xdr:from>
    <xdr:ext cx="405130" cy="259080"/>
    <xdr:sp macro="" textlink="">
      <xdr:nvSpPr>
        <xdr:cNvPr id="73" name="【図書館】&#10;有形固定資産減価償却率該当値テキスト"/>
        <xdr:cNvSpPr txBox="1"/>
      </xdr:nvSpPr>
      <xdr:spPr>
        <a:xfrm>
          <a:off x="4673600" y="6654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115570</xdr:rowOff>
    </xdr:from>
    <xdr:to xmlns:xdr="http://schemas.openxmlformats.org/drawingml/2006/spreadsheetDrawing">
      <xdr:col>20</xdr:col>
      <xdr:colOff>38100</xdr:colOff>
      <xdr:row>37</xdr:row>
      <xdr:rowOff>45720</xdr:rowOff>
    </xdr:to>
    <xdr:sp macro="" textlink="">
      <xdr:nvSpPr>
        <xdr:cNvPr id="74" name="楕円 73"/>
        <xdr:cNvSpPr/>
      </xdr:nvSpPr>
      <xdr:spPr>
        <a:xfrm>
          <a:off x="3746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166370</xdr:rowOff>
    </xdr:from>
    <xdr:to xmlns:xdr="http://schemas.openxmlformats.org/drawingml/2006/spreadsheetDrawing">
      <xdr:col>24</xdr:col>
      <xdr:colOff>63500</xdr:colOff>
      <xdr:row>39</xdr:row>
      <xdr:rowOff>40640</xdr:rowOff>
    </xdr:to>
    <xdr:cxnSp macro="">
      <xdr:nvCxnSpPr>
        <xdr:cNvPr id="75" name="直線コネクタ 74"/>
        <xdr:cNvCxnSpPr/>
      </xdr:nvCxnSpPr>
      <xdr:spPr>
        <a:xfrm>
          <a:off x="3797300" y="633857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92710</xdr:rowOff>
    </xdr:from>
    <xdr:to xmlns:xdr="http://schemas.openxmlformats.org/drawingml/2006/spreadsheetDrawing">
      <xdr:col>15</xdr:col>
      <xdr:colOff>101600</xdr:colOff>
      <xdr:row>37</xdr:row>
      <xdr:rowOff>22860</xdr:rowOff>
    </xdr:to>
    <xdr:sp macro="" textlink="">
      <xdr:nvSpPr>
        <xdr:cNvPr id="76" name="楕円 75"/>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143510</xdr:rowOff>
    </xdr:from>
    <xdr:to xmlns:xdr="http://schemas.openxmlformats.org/drawingml/2006/spreadsheetDrawing">
      <xdr:col>19</xdr:col>
      <xdr:colOff>177800</xdr:colOff>
      <xdr:row>36</xdr:row>
      <xdr:rowOff>166370</xdr:rowOff>
    </xdr:to>
    <xdr:cxnSp macro="">
      <xdr:nvCxnSpPr>
        <xdr:cNvPr id="77" name="直線コネクタ 76"/>
        <xdr:cNvCxnSpPr/>
      </xdr:nvCxnSpPr>
      <xdr:spPr>
        <a:xfrm>
          <a:off x="2908300" y="6315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71120</xdr:rowOff>
    </xdr:from>
    <xdr:to xmlns:xdr="http://schemas.openxmlformats.org/drawingml/2006/spreadsheetDrawing">
      <xdr:col>10</xdr:col>
      <xdr:colOff>165100</xdr:colOff>
      <xdr:row>37</xdr:row>
      <xdr:rowOff>1270</xdr:rowOff>
    </xdr:to>
    <xdr:sp macro="" textlink="">
      <xdr:nvSpPr>
        <xdr:cNvPr id="78" name="楕円 77"/>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121920</xdr:rowOff>
    </xdr:from>
    <xdr:to xmlns:xdr="http://schemas.openxmlformats.org/drawingml/2006/spreadsheetDrawing">
      <xdr:col>15</xdr:col>
      <xdr:colOff>50800</xdr:colOff>
      <xdr:row>36</xdr:row>
      <xdr:rowOff>143510</xdr:rowOff>
    </xdr:to>
    <xdr:cxnSp macro="">
      <xdr:nvCxnSpPr>
        <xdr:cNvPr id="79" name="直線コネクタ 78"/>
        <xdr:cNvCxnSpPr/>
      </xdr:nvCxnSpPr>
      <xdr:spPr>
        <a:xfrm>
          <a:off x="2019300" y="62941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153670</xdr:rowOff>
    </xdr:from>
    <xdr:to xmlns:xdr="http://schemas.openxmlformats.org/drawingml/2006/spreadsheetDrawing">
      <xdr:col>6</xdr:col>
      <xdr:colOff>38100</xdr:colOff>
      <xdr:row>40</xdr:row>
      <xdr:rowOff>83820</xdr:rowOff>
    </xdr:to>
    <xdr:sp macro="" textlink="">
      <xdr:nvSpPr>
        <xdr:cNvPr id="80" name="楕円 79"/>
        <xdr:cNvSpPr/>
      </xdr:nvSpPr>
      <xdr:spPr>
        <a:xfrm>
          <a:off x="1079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121920</xdr:rowOff>
    </xdr:from>
    <xdr:to xmlns:xdr="http://schemas.openxmlformats.org/drawingml/2006/spreadsheetDrawing">
      <xdr:col>10</xdr:col>
      <xdr:colOff>114300</xdr:colOff>
      <xdr:row>40</xdr:row>
      <xdr:rowOff>33020</xdr:rowOff>
    </xdr:to>
    <xdr:cxnSp macro="">
      <xdr:nvCxnSpPr>
        <xdr:cNvPr id="81" name="直線コネクタ 80"/>
        <xdr:cNvCxnSpPr/>
      </xdr:nvCxnSpPr>
      <xdr:spPr>
        <a:xfrm flipV="1">
          <a:off x="1130300" y="6294120"/>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4495" cy="259080"/>
    <xdr:sp macro="" textlink="">
      <xdr:nvSpPr>
        <xdr:cNvPr id="83" name="n_2aveValue【図書館】&#10;有形固定資産減価償却率"/>
        <xdr:cNvSpPr txBox="1"/>
      </xdr:nvSpPr>
      <xdr:spPr>
        <a:xfrm>
          <a:off x="2705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4495" cy="259080"/>
    <xdr:sp macro="" textlink="">
      <xdr:nvSpPr>
        <xdr:cNvPr id="84" name="n_3ave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140970</xdr:rowOff>
    </xdr:from>
    <xdr:ext cx="404495" cy="259080"/>
    <xdr:sp macro="" textlink="">
      <xdr:nvSpPr>
        <xdr:cNvPr id="85" name="n_4aveValue【図書館】&#10;有形固定資産減価償却率"/>
        <xdr:cNvSpPr txBox="1"/>
      </xdr:nvSpPr>
      <xdr:spPr>
        <a:xfrm>
          <a:off x="927735" y="597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36830</xdr:rowOff>
    </xdr:from>
    <xdr:ext cx="405130" cy="259080"/>
    <xdr:sp macro="" textlink="">
      <xdr:nvSpPr>
        <xdr:cNvPr id="86" name="n_1mainValue【図書館】&#10;有形固定資産減価償却率"/>
        <xdr:cNvSpPr txBox="1"/>
      </xdr:nvSpPr>
      <xdr:spPr>
        <a:xfrm>
          <a:off x="3582035" y="6380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13970</xdr:rowOff>
    </xdr:from>
    <xdr:ext cx="404495" cy="259080"/>
    <xdr:sp macro="" textlink="">
      <xdr:nvSpPr>
        <xdr:cNvPr id="87" name="n_2mainValue【図書館】&#10;有形固定資産減価償却率"/>
        <xdr:cNvSpPr txBox="1"/>
      </xdr:nvSpPr>
      <xdr:spPr>
        <a:xfrm>
          <a:off x="2705735" y="6357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163830</xdr:rowOff>
    </xdr:from>
    <xdr:ext cx="404495" cy="259080"/>
    <xdr:sp macro="" textlink="">
      <xdr:nvSpPr>
        <xdr:cNvPr id="88" name="n_3mainValue【図書館】&#10;有形固定資産減価償却率"/>
        <xdr:cNvSpPr txBox="1"/>
      </xdr:nvSpPr>
      <xdr:spPr>
        <a:xfrm>
          <a:off x="1816735" y="6336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74930</xdr:rowOff>
    </xdr:from>
    <xdr:ext cx="404495" cy="258445"/>
    <xdr:sp macro="" textlink="">
      <xdr:nvSpPr>
        <xdr:cNvPr id="89" name="n_4mainValue【図書館】&#10;有形固定資産減価償却率"/>
        <xdr:cNvSpPr txBox="1"/>
      </xdr:nvSpPr>
      <xdr:spPr>
        <a:xfrm>
          <a:off x="927735" y="6932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21590</xdr:rowOff>
    </xdr:from>
    <xdr:to xmlns:xdr="http://schemas.openxmlformats.org/drawingml/2006/spreadsheetDrawing">
      <xdr:col>55</xdr:col>
      <xdr:colOff>50800</xdr:colOff>
      <xdr:row>41</xdr:row>
      <xdr:rowOff>123190</xdr:rowOff>
    </xdr:to>
    <xdr:sp macro="" textlink="">
      <xdr:nvSpPr>
        <xdr:cNvPr id="129" name="楕円 128"/>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107950</xdr:rowOff>
    </xdr:from>
    <xdr:ext cx="469900" cy="259080"/>
    <xdr:sp macro="" textlink="">
      <xdr:nvSpPr>
        <xdr:cNvPr id="130" name="【図書館】&#10;一人当たり面積該当値テキスト"/>
        <xdr:cNvSpPr txBox="1"/>
      </xdr:nvSpPr>
      <xdr:spPr>
        <a:xfrm>
          <a:off x="10515600" y="696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33020</xdr:rowOff>
    </xdr:from>
    <xdr:to xmlns:xdr="http://schemas.openxmlformats.org/drawingml/2006/spreadsheetDrawing">
      <xdr:col>50</xdr:col>
      <xdr:colOff>165100</xdr:colOff>
      <xdr:row>41</xdr:row>
      <xdr:rowOff>134620</xdr:rowOff>
    </xdr:to>
    <xdr:sp macro="" textlink="">
      <xdr:nvSpPr>
        <xdr:cNvPr id="131" name="楕円 130"/>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72390</xdr:rowOff>
    </xdr:from>
    <xdr:to xmlns:xdr="http://schemas.openxmlformats.org/drawingml/2006/spreadsheetDrawing">
      <xdr:col>55</xdr:col>
      <xdr:colOff>0</xdr:colOff>
      <xdr:row>41</xdr:row>
      <xdr:rowOff>83820</xdr:rowOff>
    </xdr:to>
    <xdr:cxnSp macro="">
      <xdr:nvCxnSpPr>
        <xdr:cNvPr id="132" name="直線コネクタ 131"/>
        <xdr:cNvCxnSpPr/>
      </xdr:nvCxnSpPr>
      <xdr:spPr>
        <a:xfrm flipV="1">
          <a:off x="9639300" y="71018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33020</xdr:rowOff>
    </xdr:from>
    <xdr:to xmlns:xdr="http://schemas.openxmlformats.org/drawingml/2006/spreadsheetDrawing">
      <xdr:col>46</xdr:col>
      <xdr:colOff>38100</xdr:colOff>
      <xdr:row>41</xdr:row>
      <xdr:rowOff>134620</xdr:rowOff>
    </xdr:to>
    <xdr:sp macro="" textlink="">
      <xdr:nvSpPr>
        <xdr:cNvPr id="133" name="楕円 132"/>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83820</xdr:rowOff>
    </xdr:from>
    <xdr:to xmlns:xdr="http://schemas.openxmlformats.org/drawingml/2006/spreadsheetDrawing">
      <xdr:col>50</xdr:col>
      <xdr:colOff>114300</xdr:colOff>
      <xdr:row>41</xdr:row>
      <xdr:rowOff>83820</xdr:rowOff>
    </xdr:to>
    <xdr:cxnSp macro="">
      <xdr:nvCxnSpPr>
        <xdr:cNvPr id="134" name="直線コネクタ 133"/>
        <xdr:cNvCxnSpPr/>
      </xdr:nvCxnSpPr>
      <xdr:spPr>
        <a:xfrm>
          <a:off x="8750300" y="7113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36830</xdr:rowOff>
    </xdr:from>
    <xdr:to xmlns:xdr="http://schemas.openxmlformats.org/drawingml/2006/spreadsheetDrawing">
      <xdr:col>41</xdr:col>
      <xdr:colOff>101600</xdr:colOff>
      <xdr:row>41</xdr:row>
      <xdr:rowOff>138430</xdr:rowOff>
    </xdr:to>
    <xdr:sp macro="" textlink="">
      <xdr:nvSpPr>
        <xdr:cNvPr id="135" name="楕円 134"/>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83820</xdr:rowOff>
    </xdr:from>
    <xdr:to xmlns:xdr="http://schemas.openxmlformats.org/drawingml/2006/spreadsheetDrawing">
      <xdr:col>45</xdr:col>
      <xdr:colOff>177800</xdr:colOff>
      <xdr:row>41</xdr:row>
      <xdr:rowOff>87630</xdr:rowOff>
    </xdr:to>
    <xdr:cxnSp macro="">
      <xdr:nvCxnSpPr>
        <xdr:cNvPr id="136" name="直線コネクタ 135"/>
        <xdr:cNvCxnSpPr/>
      </xdr:nvCxnSpPr>
      <xdr:spPr>
        <a:xfrm flipV="1">
          <a:off x="7861300" y="7113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36830</xdr:rowOff>
    </xdr:from>
    <xdr:to xmlns:xdr="http://schemas.openxmlformats.org/drawingml/2006/spreadsheetDrawing">
      <xdr:col>36</xdr:col>
      <xdr:colOff>165100</xdr:colOff>
      <xdr:row>41</xdr:row>
      <xdr:rowOff>138430</xdr:rowOff>
    </xdr:to>
    <xdr:sp macro="" textlink="">
      <xdr:nvSpPr>
        <xdr:cNvPr id="137" name="楕円 136"/>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87630</xdr:rowOff>
    </xdr:from>
    <xdr:to xmlns:xdr="http://schemas.openxmlformats.org/drawingml/2006/spreadsheetDrawing">
      <xdr:col>41</xdr:col>
      <xdr:colOff>50800</xdr:colOff>
      <xdr:row>41</xdr:row>
      <xdr:rowOff>87630</xdr:rowOff>
    </xdr:to>
    <xdr:cxnSp macro="">
      <xdr:nvCxnSpPr>
        <xdr:cNvPr id="138" name="直線コネクタ 137"/>
        <xdr:cNvCxnSpPr/>
      </xdr:nvCxnSpPr>
      <xdr:spPr>
        <a:xfrm>
          <a:off x="6972300" y="711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9265" cy="259080"/>
    <xdr:sp macro="" textlink="">
      <xdr:nvSpPr>
        <xdr:cNvPr id="140" name="n_2aveValue【図書館】&#10;一人当たり面積"/>
        <xdr:cNvSpPr txBox="1"/>
      </xdr:nvSpPr>
      <xdr:spPr>
        <a:xfrm>
          <a:off x="8515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9265" cy="258445"/>
    <xdr:sp macro="" textlink="">
      <xdr:nvSpPr>
        <xdr:cNvPr id="141" name="n_3aveValue【図書館】&#10;一人当たり面積"/>
        <xdr:cNvSpPr txBox="1"/>
      </xdr:nvSpPr>
      <xdr:spPr>
        <a:xfrm>
          <a:off x="7626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9265" cy="259080"/>
    <xdr:sp macro="" textlink="">
      <xdr:nvSpPr>
        <xdr:cNvPr id="142" name="n_4aveValue【図書館】&#10;一人当たり面積"/>
        <xdr:cNvSpPr txBox="1"/>
      </xdr:nvSpPr>
      <xdr:spPr>
        <a:xfrm>
          <a:off x="6737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125730</xdr:rowOff>
    </xdr:from>
    <xdr:ext cx="469900" cy="259080"/>
    <xdr:sp macro="" textlink="">
      <xdr:nvSpPr>
        <xdr:cNvPr id="143" name="n_1mainValue【図書館】&#10;一人当たり面積"/>
        <xdr:cNvSpPr txBox="1"/>
      </xdr:nvSpPr>
      <xdr:spPr>
        <a:xfrm>
          <a:off x="9391650" y="715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125730</xdr:rowOff>
    </xdr:from>
    <xdr:ext cx="469265" cy="259080"/>
    <xdr:sp macro="" textlink="">
      <xdr:nvSpPr>
        <xdr:cNvPr id="144" name="n_2mainValue【図書館】&#10;一人当たり面積"/>
        <xdr:cNvSpPr txBox="1"/>
      </xdr:nvSpPr>
      <xdr:spPr>
        <a:xfrm>
          <a:off x="8515350" y="7155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129540</xdr:rowOff>
    </xdr:from>
    <xdr:ext cx="469265" cy="259080"/>
    <xdr:sp macro="" textlink="">
      <xdr:nvSpPr>
        <xdr:cNvPr id="145" name="n_3mainValue【図書館】&#10;一人当たり面積"/>
        <xdr:cNvSpPr txBox="1"/>
      </xdr:nvSpPr>
      <xdr:spPr>
        <a:xfrm>
          <a:off x="7626350" y="715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129540</xdr:rowOff>
    </xdr:from>
    <xdr:ext cx="469265" cy="259080"/>
    <xdr:sp macro="" textlink="">
      <xdr:nvSpPr>
        <xdr:cNvPr id="146" name="n_4mainValue【図書館】&#10;一人当たり面積"/>
        <xdr:cNvSpPr txBox="1"/>
      </xdr:nvSpPr>
      <xdr:spPr>
        <a:xfrm>
          <a:off x="6737350" y="715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148590</xdr:rowOff>
    </xdr:from>
    <xdr:ext cx="405130" cy="259080"/>
    <xdr:sp macro="" textlink="">
      <xdr:nvSpPr>
        <xdr:cNvPr id="176" name="【体育館・プール】&#10;有形固定資産減価償却率平均値テキスト"/>
        <xdr:cNvSpPr txBox="1"/>
      </xdr:nvSpPr>
      <xdr:spPr>
        <a:xfrm>
          <a:off x="4673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114935</xdr:rowOff>
    </xdr:from>
    <xdr:to xmlns:xdr="http://schemas.openxmlformats.org/drawingml/2006/spreadsheetDrawing">
      <xdr:col>24</xdr:col>
      <xdr:colOff>114300</xdr:colOff>
      <xdr:row>59</xdr:row>
      <xdr:rowOff>45085</xdr:rowOff>
    </xdr:to>
    <xdr:sp macro="" textlink="">
      <xdr:nvSpPr>
        <xdr:cNvPr id="187" name="楕円 186"/>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137795</xdr:rowOff>
    </xdr:from>
    <xdr:ext cx="405130" cy="259080"/>
    <xdr:sp macro="" textlink="">
      <xdr:nvSpPr>
        <xdr:cNvPr id="188" name="【体育館・プール】&#10;有形固定資産減価償却率該当値テキスト"/>
        <xdr:cNvSpPr txBox="1"/>
      </xdr:nvSpPr>
      <xdr:spPr>
        <a:xfrm>
          <a:off x="4673600" y="991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78740</xdr:rowOff>
    </xdr:from>
    <xdr:to xmlns:xdr="http://schemas.openxmlformats.org/drawingml/2006/spreadsheetDrawing">
      <xdr:col>20</xdr:col>
      <xdr:colOff>38100</xdr:colOff>
      <xdr:row>59</xdr:row>
      <xdr:rowOff>8890</xdr:rowOff>
    </xdr:to>
    <xdr:sp macro="" textlink="">
      <xdr:nvSpPr>
        <xdr:cNvPr id="189" name="楕円 188"/>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129540</xdr:rowOff>
    </xdr:from>
    <xdr:to xmlns:xdr="http://schemas.openxmlformats.org/drawingml/2006/spreadsheetDrawing">
      <xdr:col>24</xdr:col>
      <xdr:colOff>63500</xdr:colOff>
      <xdr:row>58</xdr:row>
      <xdr:rowOff>166370</xdr:rowOff>
    </xdr:to>
    <xdr:cxnSp macro="">
      <xdr:nvCxnSpPr>
        <xdr:cNvPr id="190" name="直線コネクタ 189"/>
        <xdr:cNvCxnSpPr/>
      </xdr:nvCxnSpPr>
      <xdr:spPr>
        <a:xfrm>
          <a:off x="3797300" y="100736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107315</xdr:rowOff>
    </xdr:from>
    <xdr:to xmlns:xdr="http://schemas.openxmlformats.org/drawingml/2006/spreadsheetDrawing">
      <xdr:col>15</xdr:col>
      <xdr:colOff>101600</xdr:colOff>
      <xdr:row>59</xdr:row>
      <xdr:rowOff>37465</xdr:rowOff>
    </xdr:to>
    <xdr:sp macro="" textlink="">
      <xdr:nvSpPr>
        <xdr:cNvPr id="191" name="楕円 190"/>
        <xdr:cNvSpPr/>
      </xdr:nvSpPr>
      <xdr:spPr>
        <a:xfrm>
          <a:off x="2857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129540</xdr:rowOff>
    </xdr:from>
    <xdr:to xmlns:xdr="http://schemas.openxmlformats.org/drawingml/2006/spreadsheetDrawing">
      <xdr:col>19</xdr:col>
      <xdr:colOff>177800</xdr:colOff>
      <xdr:row>58</xdr:row>
      <xdr:rowOff>158115</xdr:rowOff>
    </xdr:to>
    <xdr:cxnSp macro="">
      <xdr:nvCxnSpPr>
        <xdr:cNvPr id="192" name="直線コネクタ 191"/>
        <xdr:cNvCxnSpPr/>
      </xdr:nvCxnSpPr>
      <xdr:spPr>
        <a:xfrm flipV="1">
          <a:off x="2908300" y="100736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71120</xdr:rowOff>
    </xdr:from>
    <xdr:to xmlns:xdr="http://schemas.openxmlformats.org/drawingml/2006/spreadsheetDrawing">
      <xdr:col>10</xdr:col>
      <xdr:colOff>165100</xdr:colOff>
      <xdr:row>59</xdr:row>
      <xdr:rowOff>1270</xdr:rowOff>
    </xdr:to>
    <xdr:sp macro="" textlink="">
      <xdr:nvSpPr>
        <xdr:cNvPr id="193" name="楕円 192"/>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121920</xdr:rowOff>
    </xdr:from>
    <xdr:to xmlns:xdr="http://schemas.openxmlformats.org/drawingml/2006/spreadsheetDrawing">
      <xdr:col>15</xdr:col>
      <xdr:colOff>50800</xdr:colOff>
      <xdr:row>58</xdr:row>
      <xdr:rowOff>158115</xdr:rowOff>
    </xdr:to>
    <xdr:cxnSp macro="">
      <xdr:nvCxnSpPr>
        <xdr:cNvPr id="194" name="直線コネクタ 193"/>
        <xdr:cNvCxnSpPr/>
      </xdr:nvCxnSpPr>
      <xdr:spPr>
        <a:xfrm>
          <a:off x="2019300" y="100660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158750</xdr:rowOff>
    </xdr:from>
    <xdr:to xmlns:xdr="http://schemas.openxmlformats.org/drawingml/2006/spreadsheetDrawing">
      <xdr:col>6</xdr:col>
      <xdr:colOff>38100</xdr:colOff>
      <xdr:row>58</xdr:row>
      <xdr:rowOff>88900</xdr:rowOff>
    </xdr:to>
    <xdr:sp macro="" textlink="">
      <xdr:nvSpPr>
        <xdr:cNvPr id="195" name="楕円 194"/>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38100</xdr:rowOff>
    </xdr:from>
    <xdr:to xmlns:xdr="http://schemas.openxmlformats.org/drawingml/2006/spreadsheetDrawing">
      <xdr:col>10</xdr:col>
      <xdr:colOff>114300</xdr:colOff>
      <xdr:row>58</xdr:row>
      <xdr:rowOff>121920</xdr:rowOff>
    </xdr:to>
    <xdr:cxnSp macro="">
      <xdr:nvCxnSpPr>
        <xdr:cNvPr id="196" name="直線コネクタ 195"/>
        <xdr:cNvCxnSpPr/>
      </xdr:nvCxnSpPr>
      <xdr:spPr>
        <a:xfrm>
          <a:off x="1130300" y="99822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76200</xdr:rowOff>
    </xdr:from>
    <xdr:ext cx="405130" cy="258445"/>
    <xdr:sp macro="" textlink="">
      <xdr:nvSpPr>
        <xdr:cNvPr id="197" name="n_1aveValue【体育館・プール】&#10;有形固定資産減価償却率"/>
        <xdr:cNvSpPr txBox="1"/>
      </xdr:nvSpPr>
      <xdr:spPr>
        <a:xfrm>
          <a:off x="3582035" y="10363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57150</xdr:rowOff>
    </xdr:from>
    <xdr:ext cx="404495" cy="259080"/>
    <xdr:sp macro="" textlink="">
      <xdr:nvSpPr>
        <xdr:cNvPr id="198" name="n_2aveValue【体育館・プール】&#10;有形固定資産減価償却率"/>
        <xdr:cNvSpPr txBox="1"/>
      </xdr:nvSpPr>
      <xdr:spPr>
        <a:xfrm>
          <a:off x="2705735" y="10344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40640</xdr:rowOff>
    </xdr:from>
    <xdr:ext cx="404495" cy="258445"/>
    <xdr:sp macro="" textlink="">
      <xdr:nvSpPr>
        <xdr:cNvPr id="199" name="n_3aveValue【体育館・プール】&#10;有形固定資産減価償却率"/>
        <xdr:cNvSpPr txBox="1"/>
      </xdr:nvSpPr>
      <xdr:spPr>
        <a:xfrm>
          <a:off x="1816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140970</xdr:rowOff>
    </xdr:from>
    <xdr:ext cx="404495" cy="259080"/>
    <xdr:sp macro="" textlink="">
      <xdr:nvSpPr>
        <xdr:cNvPr id="200" name="n_4aveValue【体育館・プール】&#10;有形固定資産減価償却率"/>
        <xdr:cNvSpPr txBox="1"/>
      </xdr:nvSpPr>
      <xdr:spPr>
        <a:xfrm>
          <a:off x="927735" y="1025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25400</xdr:rowOff>
    </xdr:from>
    <xdr:ext cx="405130" cy="259080"/>
    <xdr:sp macro="" textlink="">
      <xdr:nvSpPr>
        <xdr:cNvPr id="201" name="n_1mainValue【体育館・プール】&#10;有形固定資産減価償却率"/>
        <xdr:cNvSpPr txBox="1"/>
      </xdr:nvSpPr>
      <xdr:spPr>
        <a:xfrm>
          <a:off x="3582035" y="979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53975</xdr:rowOff>
    </xdr:from>
    <xdr:ext cx="404495" cy="258445"/>
    <xdr:sp macro="" textlink="">
      <xdr:nvSpPr>
        <xdr:cNvPr id="202" name="n_2mainValue【体育館・プール】&#10;有形固定資産減価償却率"/>
        <xdr:cNvSpPr txBox="1"/>
      </xdr:nvSpPr>
      <xdr:spPr>
        <a:xfrm>
          <a:off x="2705735" y="9826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17780</xdr:rowOff>
    </xdr:from>
    <xdr:ext cx="404495" cy="258445"/>
    <xdr:sp macro="" textlink="">
      <xdr:nvSpPr>
        <xdr:cNvPr id="203" name="n_3mainValue【体育館・プール】&#10;有形固定資産減価償却率"/>
        <xdr:cNvSpPr txBox="1"/>
      </xdr:nvSpPr>
      <xdr:spPr>
        <a:xfrm>
          <a:off x="1816735" y="9790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105410</xdr:rowOff>
    </xdr:from>
    <xdr:ext cx="404495" cy="259080"/>
    <xdr:sp macro="" textlink="">
      <xdr:nvSpPr>
        <xdr:cNvPr id="204" name="n_4mainValue【体育館・プール】&#10;有形固定資産減価償却率"/>
        <xdr:cNvSpPr txBox="1"/>
      </xdr:nvSpPr>
      <xdr:spPr>
        <a:xfrm>
          <a:off x="927735" y="9706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231"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157480</xdr:rowOff>
    </xdr:from>
    <xdr:to xmlns:xdr="http://schemas.openxmlformats.org/drawingml/2006/spreadsheetDrawing">
      <xdr:col>55</xdr:col>
      <xdr:colOff>50800</xdr:colOff>
      <xdr:row>63</xdr:row>
      <xdr:rowOff>87630</xdr:rowOff>
    </xdr:to>
    <xdr:sp macro="" textlink="">
      <xdr:nvSpPr>
        <xdr:cNvPr id="242" name="楕円 241"/>
        <xdr:cNvSpPr/>
      </xdr:nvSpPr>
      <xdr:spPr>
        <a:xfrm>
          <a:off x="104267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111125</xdr:rowOff>
    </xdr:from>
    <xdr:ext cx="469900" cy="258445"/>
    <xdr:sp macro="" textlink="">
      <xdr:nvSpPr>
        <xdr:cNvPr id="243" name="【体育館・プール】&#10;一人当たり面積該当値テキスト"/>
        <xdr:cNvSpPr txBox="1"/>
      </xdr:nvSpPr>
      <xdr:spPr>
        <a:xfrm>
          <a:off x="10515600" y="10741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158750</xdr:rowOff>
    </xdr:from>
    <xdr:to xmlns:xdr="http://schemas.openxmlformats.org/drawingml/2006/spreadsheetDrawing">
      <xdr:col>50</xdr:col>
      <xdr:colOff>165100</xdr:colOff>
      <xdr:row>63</xdr:row>
      <xdr:rowOff>88900</xdr:rowOff>
    </xdr:to>
    <xdr:sp macro="" textlink="">
      <xdr:nvSpPr>
        <xdr:cNvPr id="244" name="楕円 243"/>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36830</xdr:rowOff>
    </xdr:from>
    <xdr:to xmlns:xdr="http://schemas.openxmlformats.org/drawingml/2006/spreadsheetDrawing">
      <xdr:col>55</xdr:col>
      <xdr:colOff>0</xdr:colOff>
      <xdr:row>63</xdr:row>
      <xdr:rowOff>38100</xdr:rowOff>
    </xdr:to>
    <xdr:cxnSp macro="">
      <xdr:nvCxnSpPr>
        <xdr:cNvPr id="245" name="直線コネクタ 244"/>
        <xdr:cNvCxnSpPr/>
      </xdr:nvCxnSpPr>
      <xdr:spPr>
        <a:xfrm flipV="1">
          <a:off x="9639300" y="108381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144780</xdr:rowOff>
    </xdr:from>
    <xdr:to xmlns:xdr="http://schemas.openxmlformats.org/drawingml/2006/spreadsheetDrawing">
      <xdr:col>46</xdr:col>
      <xdr:colOff>38100</xdr:colOff>
      <xdr:row>63</xdr:row>
      <xdr:rowOff>74930</xdr:rowOff>
    </xdr:to>
    <xdr:sp macro="" textlink="">
      <xdr:nvSpPr>
        <xdr:cNvPr id="246" name="楕円 245"/>
        <xdr:cNvSpPr/>
      </xdr:nvSpPr>
      <xdr:spPr>
        <a:xfrm>
          <a:off x="8699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24130</xdr:rowOff>
    </xdr:from>
    <xdr:to xmlns:xdr="http://schemas.openxmlformats.org/drawingml/2006/spreadsheetDrawing">
      <xdr:col>50</xdr:col>
      <xdr:colOff>114300</xdr:colOff>
      <xdr:row>63</xdr:row>
      <xdr:rowOff>38100</xdr:rowOff>
    </xdr:to>
    <xdr:cxnSp macro="">
      <xdr:nvCxnSpPr>
        <xdr:cNvPr id="247" name="直線コネクタ 246"/>
        <xdr:cNvCxnSpPr/>
      </xdr:nvCxnSpPr>
      <xdr:spPr>
        <a:xfrm>
          <a:off x="8750300" y="10825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146050</xdr:rowOff>
    </xdr:from>
    <xdr:to xmlns:xdr="http://schemas.openxmlformats.org/drawingml/2006/spreadsheetDrawing">
      <xdr:col>41</xdr:col>
      <xdr:colOff>101600</xdr:colOff>
      <xdr:row>63</xdr:row>
      <xdr:rowOff>76200</xdr:rowOff>
    </xdr:to>
    <xdr:sp macro="" textlink="">
      <xdr:nvSpPr>
        <xdr:cNvPr id="248" name="楕円 247"/>
        <xdr:cNvSpPr/>
      </xdr:nvSpPr>
      <xdr:spPr>
        <a:xfrm>
          <a:off x="7810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24130</xdr:rowOff>
    </xdr:from>
    <xdr:to xmlns:xdr="http://schemas.openxmlformats.org/drawingml/2006/spreadsheetDrawing">
      <xdr:col>45</xdr:col>
      <xdr:colOff>177800</xdr:colOff>
      <xdr:row>63</xdr:row>
      <xdr:rowOff>25400</xdr:rowOff>
    </xdr:to>
    <xdr:cxnSp macro="">
      <xdr:nvCxnSpPr>
        <xdr:cNvPr id="249" name="直線コネクタ 248"/>
        <xdr:cNvCxnSpPr/>
      </xdr:nvCxnSpPr>
      <xdr:spPr>
        <a:xfrm flipV="1">
          <a:off x="7861300" y="1082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157480</xdr:rowOff>
    </xdr:from>
    <xdr:to xmlns:xdr="http://schemas.openxmlformats.org/drawingml/2006/spreadsheetDrawing">
      <xdr:col>36</xdr:col>
      <xdr:colOff>165100</xdr:colOff>
      <xdr:row>63</xdr:row>
      <xdr:rowOff>87630</xdr:rowOff>
    </xdr:to>
    <xdr:sp macro="" textlink="">
      <xdr:nvSpPr>
        <xdr:cNvPr id="250" name="楕円 249"/>
        <xdr:cNvSpPr/>
      </xdr:nvSpPr>
      <xdr:spPr>
        <a:xfrm>
          <a:off x="6921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25400</xdr:rowOff>
    </xdr:from>
    <xdr:to xmlns:xdr="http://schemas.openxmlformats.org/drawingml/2006/spreadsheetDrawing">
      <xdr:col>41</xdr:col>
      <xdr:colOff>50800</xdr:colOff>
      <xdr:row>63</xdr:row>
      <xdr:rowOff>36830</xdr:rowOff>
    </xdr:to>
    <xdr:cxnSp macro="">
      <xdr:nvCxnSpPr>
        <xdr:cNvPr id="251" name="直線コネクタ 250"/>
        <xdr:cNvCxnSpPr/>
      </xdr:nvCxnSpPr>
      <xdr:spPr>
        <a:xfrm flipV="1">
          <a:off x="6972300" y="10826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265" cy="258445"/>
    <xdr:sp macro="" textlink="">
      <xdr:nvSpPr>
        <xdr:cNvPr id="253"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89535</xdr:rowOff>
    </xdr:from>
    <xdr:ext cx="469265" cy="258445"/>
    <xdr:sp macro="" textlink="">
      <xdr:nvSpPr>
        <xdr:cNvPr id="254" name="n_3aveValue【体育館・プール】&#10;一人当たり面積"/>
        <xdr:cNvSpPr txBox="1"/>
      </xdr:nvSpPr>
      <xdr:spPr>
        <a:xfrm>
          <a:off x="7626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93345</xdr:rowOff>
    </xdr:from>
    <xdr:ext cx="469265" cy="259080"/>
    <xdr:sp macro="" textlink="">
      <xdr:nvSpPr>
        <xdr:cNvPr id="255" name="n_4aveValue【体育館・プール】&#10;一人当たり面積"/>
        <xdr:cNvSpPr txBox="1"/>
      </xdr:nvSpPr>
      <xdr:spPr>
        <a:xfrm>
          <a:off x="6737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80645</xdr:rowOff>
    </xdr:from>
    <xdr:ext cx="469900" cy="259080"/>
    <xdr:sp macro="" textlink="">
      <xdr:nvSpPr>
        <xdr:cNvPr id="256" name="n_1mainValue【体育館・プール】&#10;一人当たり面積"/>
        <xdr:cNvSpPr txBox="1"/>
      </xdr:nvSpPr>
      <xdr:spPr>
        <a:xfrm>
          <a:off x="9391650" y="1088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66040</xdr:rowOff>
    </xdr:from>
    <xdr:ext cx="469265" cy="258445"/>
    <xdr:sp macro="" textlink="">
      <xdr:nvSpPr>
        <xdr:cNvPr id="257" name="n_2mainValue【体育館・プール】&#10;一人当たり面積"/>
        <xdr:cNvSpPr txBox="1"/>
      </xdr:nvSpPr>
      <xdr:spPr>
        <a:xfrm>
          <a:off x="8515350" y="10867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67310</xdr:rowOff>
    </xdr:from>
    <xdr:ext cx="469265" cy="259080"/>
    <xdr:sp macro="" textlink="">
      <xdr:nvSpPr>
        <xdr:cNvPr id="258" name="n_3mainValue【体育館・プール】&#10;一人当たり面積"/>
        <xdr:cNvSpPr txBox="1"/>
      </xdr:nvSpPr>
      <xdr:spPr>
        <a:xfrm>
          <a:off x="7626350" y="10868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104140</xdr:rowOff>
    </xdr:from>
    <xdr:ext cx="469265" cy="259080"/>
    <xdr:sp macro="" textlink="">
      <xdr:nvSpPr>
        <xdr:cNvPr id="259" name="n_4mainValue【体育館・プール】&#10;一人当たり面積"/>
        <xdr:cNvSpPr txBox="1"/>
      </xdr:nvSpPr>
      <xdr:spPr>
        <a:xfrm>
          <a:off x="6737350" y="1056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7"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95250</xdr:rowOff>
    </xdr:from>
    <xdr:ext cx="405130" cy="259080"/>
    <xdr:sp macro="" textlink="">
      <xdr:nvSpPr>
        <xdr:cNvPr id="289" name="【福祉施設】&#10;有形固定資産減価償却率平均値テキスト"/>
        <xdr:cNvSpPr txBox="1"/>
      </xdr:nvSpPr>
      <xdr:spPr>
        <a:xfrm>
          <a:off x="4673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158750</xdr:rowOff>
    </xdr:from>
    <xdr:to xmlns:xdr="http://schemas.openxmlformats.org/drawingml/2006/spreadsheetDrawing">
      <xdr:col>24</xdr:col>
      <xdr:colOff>114300</xdr:colOff>
      <xdr:row>81</xdr:row>
      <xdr:rowOff>88900</xdr:rowOff>
    </xdr:to>
    <xdr:sp macro="" textlink="">
      <xdr:nvSpPr>
        <xdr:cNvPr id="300" name="楕円 299"/>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10160</xdr:rowOff>
    </xdr:from>
    <xdr:ext cx="405130" cy="259080"/>
    <xdr:sp macro="" textlink="">
      <xdr:nvSpPr>
        <xdr:cNvPr id="301" name="【福祉施設】&#10;有形固定資産減価償却率該当値テキスト"/>
        <xdr:cNvSpPr txBox="1"/>
      </xdr:nvSpPr>
      <xdr:spPr>
        <a:xfrm>
          <a:off x="4673600" y="13726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111125</xdr:rowOff>
    </xdr:from>
    <xdr:to xmlns:xdr="http://schemas.openxmlformats.org/drawingml/2006/spreadsheetDrawing">
      <xdr:col>20</xdr:col>
      <xdr:colOff>38100</xdr:colOff>
      <xdr:row>81</xdr:row>
      <xdr:rowOff>41275</xdr:rowOff>
    </xdr:to>
    <xdr:sp macro="" textlink="">
      <xdr:nvSpPr>
        <xdr:cNvPr id="302" name="楕円 301"/>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161925</xdr:rowOff>
    </xdr:from>
    <xdr:to xmlns:xdr="http://schemas.openxmlformats.org/drawingml/2006/spreadsheetDrawing">
      <xdr:col>24</xdr:col>
      <xdr:colOff>63500</xdr:colOff>
      <xdr:row>81</xdr:row>
      <xdr:rowOff>38100</xdr:rowOff>
    </xdr:to>
    <xdr:cxnSp macro="">
      <xdr:nvCxnSpPr>
        <xdr:cNvPr id="303" name="直線コネクタ 302"/>
        <xdr:cNvCxnSpPr/>
      </xdr:nvCxnSpPr>
      <xdr:spPr>
        <a:xfrm>
          <a:off x="3797300" y="138779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73025</xdr:rowOff>
    </xdr:from>
    <xdr:to xmlns:xdr="http://schemas.openxmlformats.org/drawingml/2006/spreadsheetDrawing">
      <xdr:col>15</xdr:col>
      <xdr:colOff>101600</xdr:colOff>
      <xdr:row>81</xdr:row>
      <xdr:rowOff>3175</xdr:rowOff>
    </xdr:to>
    <xdr:sp macro="" textlink="">
      <xdr:nvSpPr>
        <xdr:cNvPr id="304" name="楕円 303"/>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123825</xdr:rowOff>
    </xdr:from>
    <xdr:to xmlns:xdr="http://schemas.openxmlformats.org/drawingml/2006/spreadsheetDrawing">
      <xdr:col>19</xdr:col>
      <xdr:colOff>177800</xdr:colOff>
      <xdr:row>80</xdr:row>
      <xdr:rowOff>161925</xdr:rowOff>
    </xdr:to>
    <xdr:cxnSp macro="">
      <xdr:nvCxnSpPr>
        <xdr:cNvPr id="305" name="直線コネクタ 304"/>
        <xdr:cNvCxnSpPr/>
      </xdr:nvCxnSpPr>
      <xdr:spPr>
        <a:xfrm>
          <a:off x="2908300" y="138398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63500</xdr:rowOff>
    </xdr:from>
    <xdr:to xmlns:xdr="http://schemas.openxmlformats.org/drawingml/2006/spreadsheetDrawing">
      <xdr:col>10</xdr:col>
      <xdr:colOff>165100</xdr:colOff>
      <xdr:row>80</xdr:row>
      <xdr:rowOff>165100</xdr:rowOff>
    </xdr:to>
    <xdr:sp macro="" textlink="">
      <xdr:nvSpPr>
        <xdr:cNvPr id="306" name="楕円 305"/>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114300</xdr:rowOff>
    </xdr:from>
    <xdr:to xmlns:xdr="http://schemas.openxmlformats.org/drawingml/2006/spreadsheetDrawing">
      <xdr:col>15</xdr:col>
      <xdr:colOff>50800</xdr:colOff>
      <xdr:row>80</xdr:row>
      <xdr:rowOff>123825</xdr:rowOff>
    </xdr:to>
    <xdr:cxnSp macro="">
      <xdr:nvCxnSpPr>
        <xdr:cNvPr id="307" name="直線コネクタ 306"/>
        <xdr:cNvCxnSpPr/>
      </xdr:nvCxnSpPr>
      <xdr:spPr>
        <a:xfrm>
          <a:off x="2019300" y="138303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36830</xdr:rowOff>
    </xdr:from>
    <xdr:to xmlns:xdr="http://schemas.openxmlformats.org/drawingml/2006/spreadsheetDrawing">
      <xdr:col>6</xdr:col>
      <xdr:colOff>38100</xdr:colOff>
      <xdr:row>79</xdr:row>
      <xdr:rowOff>138430</xdr:rowOff>
    </xdr:to>
    <xdr:sp macro="" textlink="">
      <xdr:nvSpPr>
        <xdr:cNvPr id="308" name="楕円 307"/>
        <xdr:cNvSpPr/>
      </xdr:nvSpPr>
      <xdr:spPr>
        <a:xfrm>
          <a:off x="1079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87630</xdr:rowOff>
    </xdr:from>
    <xdr:to xmlns:xdr="http://schemas.openxmlformats.org/drawingml/2006/spreadsheetDrawing">
      <xdr:col>10</xdr:col>
      <xdr:colOff>114300</xdr:colOff>
      <xdr:row>80</xdr:row>
      <xdr:rowOff>114300</xdr:rowOff>
    </xdr:to>
    <xdr:cxnSp macro="">
      <xdr:nvCxnSpPr>
        <xdr:cNvPr id="309" name="直線コネクタ 308"/>
        <xdr:cNvCxnSpPr/>
      </xdr:nvCxnSpPr>
      <xdr:spPr>
        <a:xfrm>
          <a:off x="1130300" y="136321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169545</xdr:rowOff>
    </xdr:from>
    <xdr:ext cx="405130" cy="258445"/>
    <xdr:sp macro="" textlink="">
      <xdr:nvSpPr>
        <xdr:cNvPr id="310" name="n_1aveValue【福祉施設】&#10;有形固定資産減価償却率"/>
        <xdr:cNvSpPr txBox="1"/>
      </xdr:nvSpPr>
      <xdr:spPr>
        <a:xfrm>
          <a:off x="3582035" y="14056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148590</xdr:rowOff>
    </xdr:from>
    <xdr:ext cx="404495" cy="259080"/>
    <xdr:sp macro="" textlink="">
      <xdr:nvSpPr>
        <xdr:cNvPr id="311" name="n_2aveValue【福祉施設】&#10;有形固定資産減価償却率"/>
        <xdr:cNvSpPr txBox="1"/>
      </xdr:nvSpPr>
      <xdr:spPr>
        <a:xfrm>
          <a:off x="2705735" y="14036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144780</xdr:rowOff>
    </xdr:from>
    <xdr:ext cx="404495" cy="258445"/>
    <xdr:sp macro="" textlink="">
      <xdr:nvSpPr>
        <xdr:cNvPr id="312" name="n_3aveValue【福祉施設】&#10;有形固定資産減価償却率"/>
        <xdr:cNvSpPr txBox="1"/>
      </xdr:nvSpPr>
      <xdr:spPr>
        <a:xfrm>
          <a:off x="1816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144780</xdr:rowOff>
    </xdr:from>
    <xdr:ext cx="404495" cy="258445"/>
    <xdr:sp macro="" textlink="">
      <xdr:nvSpPr>
        <xdr:cNvPr id="313" name="n_4aveValue【福祉施設】&#10;有形固定資産減価償却率"/>
        <xdr:cNvSpPr txBox="1"/>
      </xdr:nvSpPr>
      <xdr:spPr>
        <a:xfrm>
          <a:off x="927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57785</xdr:rowOff>
    </xdr:from>
    <xdr:ext cx="405130" cy="259080"/>
    <xdr:sp macro="" textlink="">
      <xdr:nvSpPr>
        <xdr:cNvPr id="314" name="n_1mainValue【福祉施設】&#10;有形固定資産減価償却率"/>
        <xdr:cNvSpPr txBox="1"/>
      </xdr:nvSpPr>
      <xdr:spPr>
        <a:xfrm>
          <a:off x="3582035" y="1360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19685</xdr:rowOff>
    </xdr:from>
    <xdr:ext cx="404495" cy="258445"/>
    <xdr:sp macro="" textlink="">
      <xdr:nvSpPr>
        <xdr:cNvPr id="315" name="n_2mainValue【福祉施設】&#10;有形固定資産減価償却率"/>
        <xdr:cNvSpPr txBox="1"/>
      </xdr:nvSpPr>
      <xdr:spPr>
        <a:xfrm>
          <a:off x="2705735" y="13564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10160</xdr:rowOff>
    </xdr:from>
    <xdr:ext cx="404495" cy="259080"/>
    <xdr:sp macro="" textlink="">
      <xdr:nvSpPr>
        <xdr:cNvPr id="316" name="n_3mainValue【福祉施設】&#10;有形固定資産減価償却率"/>
        <xdr:cNvSpPr txBox="1"/>
      </xdr:nvSpPr>
      <xdr:spPr>
        <a:xfrm>
          <a:off x="1816735" y="13554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154940</xdr:rowOff>
    </xdr:from>
    <xdr:ext cx="404495" cy="258445"/>
    <xdr:sp macro="" textlink="">
      <xdr:nvSpPr>
        <xdr:cNvPr id="317" name="n_4mainValue【福祉施設】&#10;有形固定資産減価償却率"/>
        <xdr:cNvSpPr txBox="1"/>
      </xdr:nvSpPr>
      <xdr:spPr>
        <a:xfrm>
          <a:off x="927735" y="13356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9" name="テキスト ボックス 3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1" name="テキスト ボックス 3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3" name="テキスト ボックス 3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7" name="テキスト ボックス 3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42"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69850</xdr:rowOff>
    </xdr:from>
    <xdr:ext cx="469900" cy="259080"/>
    <xdr:sp macro="" textlink="">
      <xdr:nvSpPr>
        <xdr:cNvPr id="346"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62230</xdr:rowOff>
    </xdr:from>
    <xdr:to xmlns:xdr="http://schemas.openxmlformats.org/drawingml/2006/spreadsheetDrawing">
      <xdr:col>55</xdr:col>
      <xdr:colOff>50800</xdr:colOff>
      <xdr:row>85</xdr:row>
      <xdr:rowOff>163830</xdr:rowOff>
    </xdr:to>
    <xdr:sp macro="" textlink="">
      <xdr:nvSpPr>
        <xdr:cNvPr id="357" name="楕円 356"/>
        <xdr:cNvSpPr/>
      </xdr:nvSpPr>
      <xdr:spPr>
        <a:xfrm>
          <a:off x="104267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40640</xdr:rowOff>
    </xdr:from>
    <xdr:ext cx="469900" cy="258445"/>
    <xdr:sp macro="" textlink="">
      <xdr:nvSpPr>
        <xdr:cNvPr id="358" name="【福祉施設】&#10;一人当たり面積該当値テキスト"/>
        <xdr:cNvSpPr txBox="1"/>
      </xdr:nvSpPr>
      <xdr:spPr>
        <a:xfrm>
          <a:off x="10515600" y="14613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165100</xdr:rowOff>
    </xdr:to>
    <xdr:sp macro="" textlink="">
      <xdr:nvSpPr>
        <xdr:cNvPr id="359" name="楕円 358"/>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113030</xdr:rowOff>
    </xdr:from>
    <xdr:to xmlns:xdr="http://schemas.openxmlformats.org/drawingml/2006/spreadsheetDrawing">
      <xdr:col>55</xdr:col>
      <xdr:colOff>0</xdr:colOff>
      <xdr:row>85</xdr:row>
      <xdr:rowOff>114300</xdr:rowOff>
    </xdr:to>
    <xdr:cxnSp macro="">
      <xdr:nvCxnSpPr>
        <xdr:cNvPr id="360" name="直線コネクタ 359"/>
        <xdr:cNvCxnSpPr/>
      </xdr:nvCxnSpPr>
      <xdr:spPr>
        <a:xfrm flipV="1">
          <a:off x="9639300" y="146862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165100</xdr:rowOff>
    </xdr:to>
    <xdr:sp macro="" textlink="">
      <xdr:nvSpPr>
        <xdr:cNvPr id="361" name="楕円 360"/>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114300</xdr:rowOff>
    </xdr:from>
    <xdr:to xmlns:xdr="http://schemas.openxmlformats.org/drawingml/2006/spreadsheetDrawing">
      <xdr:col>50</xdr:col>
      <xdr:colOff>114300</xdr:colOff>
      <xdr:row>85</xdr:row>
      <xdr:rowOff>114300</xdr:rowOff>
    </xdr:to>
    <xdr:cxnSp macro="">
      <xdr:nvCxnSpPr>
        <xdr:cNvPr id="362" name="直線コネクタ 361"/>
        <xdr:cNvCxnSpPr/>
      </xdr:nvCxnSpPr>
      <xdr:spPr>
        <a:xfrm>
          <a:off x="8750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142240</xdr:rowOff>
    </xdr:from>
    <xdr:to xmlns:xdr="http://schemas.openxmlformats.org/drawingml/2006/spreadsheetDrawing">
      <xdr:col>41</xdr:col>
      <xdr:colOff>101600</xdr:colOff>
      <xdr:row>86</xdr:row>
      <xdr:rowOff>72390</xdr:rowOff>
    </xdr:to>
    <xdr:sp macro="" textlink="">
      <xdr:nvSpPr>
        <xdr:cNvPr id="363" name="楕円 362"/>
        <xdr:cNvSpPr/>
      </xdr:nvSpPr>
      <xdr:spPr>
        <a:xfrm>
          <a:off x="7810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114300</xdr:rowOff>
    </xdr:from>
    <xdr:to xmlns:xdr="http://schemas.openxmlformats.org/drawingml/2006/spreadsheetDrawing">
      <xdr:col>45</xdr:col>
      <xdr:colOff>177800</xdr:colOff>
      <xdr:row>86</xdr:row>
      <xdr:rowOff>21590</xdr:rowOff>
    </xdr:to>
    <xdr:cxnSp macro="">
      <xdr:nvCxnSpPr>
        <xdr:cNvPr id="364" name="直線コネクタ 363"/>
        <xdr:cNvCxnSpPr/>
      </xdr:nvCxnSpPr>
      <xdr:spPr>
        <a:xfrm flipV="1">
          <a:off x="7861300" y="146875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36830</xdr:rowOff>
    </xdr:from>
    <xdr:to xmlns:xdr="http://schemas.openxmlformats.org/drawingml/2006/spreadsheetDrawing">
      <xdr:col>36</xdr:col>
      <xdr:colOff>165100</xdr:colOff>
      <xdr:row>85</xdr:row>
      <xdr:rowOff>138430</xdr:rowOff>
    </xdr:to>
    <xdr:sp macro="" textlink="">
      <xdr:nvSpPr>
        <xdr:cNvPr id="365" name="楕円 364"/>
        <xdr:cNvSpPr/>
      </xdr:nvSpPr>
      <xdr:spPr>
        <a:xfrm>
          <a:off x="692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87630</xdr:rowOff>
    </xdr:from>
    <xdr:to xmlns:xdr="http://schemas.openxmlformats.org/drawingml/2006/spreadsheetDrawing">
      <xdr:col>41</xdr:col>
      <xdr:colOff>50800</xdr:colOff>
      <xdr:row>86</xdr:row>
      <xdr:rowOff>21590</xdr:rowOff>
    </xdr:to>
    <xdr:cxnSp macro="">
      <xdr:nvCxnSpPr>
        <xdr:cNvPr id="366" name="直線コネクタ 365"/>
        <xdr:cNvCxnSpPr/>
      </xdr:nvCxnSpPr>
      <xdr:spPr>
        <a:xfrm>
          <a:off x="6972300" y="146608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165100</xdr:rowOff>
    </xdr:from>
    <xdr:ext cx="469900" cy="259080"/>
    <xdr:sp macro="" textlink="">
      <xdr:nvSpPr>
        <xdr:cNvPr id="367"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9265" cy="258445"/>
    <xdr:sp macro="" textlink="">
      <xdr:nvSpPr>
        <xdr:cNvPr id="368" name="n_2aveValue【福祉施設】&#10;一人当たり面積"/>
        <xdr:cNvSpPr txBox="1"/>
      </xdr:nvSpPr>
      <xdr:spPr>
        <a:xfrm>
          <a:off x="8515350" y="1439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9265" cy="258445"/>
    <xdr:sp macro="" textlink="">
      <xdr:nvSpPr>
        <xdr:cNvPr id="369" name="n_3aveValue【福祉施設】&#10;一人当たり面積"/>
        <xdr:cNvSpPr txBox="1"/>
      </xdr:nvSpPr>
      <xdr:spPr>
        <a:xfrm>
          <a:off x="7626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2540</xdr:rowOff>
    </xdr:from>
    <xdr:ext cx="469265" cy="259080"/>
    <xdr:sp macro="" textlink="">
      <xdr:nvSpPr>
        <xdr:cNvPr id="370" name="n_4aveValue【福祉施設】&#10;一人当たり面積"/>
        <xdr:cNvSpPr txBox="1"/>
      </xdr:nvSpPr>
      <xdr:spPr>
        <a:xfrm>
          <a:off x="6737350" y="1474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156210</xdr:rowOff>
    </xdr:from>
    <xdr:ext cx="469900" cy="258445"/>
    <xdr:sp macro="" textlink="">
      <xdr:nvSpPr>
        <xdr:cNvPr id="371" name="n_1mainValue【福祉施設】&#10;一人当たり面積"/>
        <xdr:cNvSpPr txBox="1"/>
      </xdr:nvSpPr>
      <xdr:spPr>
        <a:xfrm>
          <a:off x="9391650" y="14729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156210</xdr:rowOff>
    </xdr:from>
    <xdr:ext cx="469265" cy="258445"/>
    <xdr:sp macro="" textlink="">
      <xdr:nvSpPr>
        <xdr:cNvPr id="372" name="n_2mainValue【福祉施設】&#10;一人当たり面積"/>
        <xdr:cNvSpPr txBox="1"/>
      </xdr:nvSpPr>
      <xdr:spPr>
        <a:xfrm>
          <a:off x="8515350" y="1472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63500</xdr:rowOff>
    </xdr:from>
    <xdr:ext cx="469265" cy="258445"/>
    <xdr:sp macro="" textlink="">
      <xdr:nvSpPr>
        <xdr:cNvPr id="373" name="n_3mainValue【福祉施設】&#10;一人当たり面積"/>
        <xdr:cNvSpPr txBox="1"/>
      </xdr:nvSpPr>
      <xdr:spPr>
        <a:xfrm>
          <a:off x="7626350" y="14808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154940</xdr:rowOff>
    </xdr:from>
    <xdr:ext cx="469265" cy="258445"/>
    <xdr:sp macro="" textlink="">
      <xdr:nvSpPr>
        <xdr:cNvPr id="374" name="n_4mainValue【福祉施設】&#10;一人当たり面積"/>
        <xdr:cNvSpPr txBox="1"/>
      </xdr:nvSpPr>
      <xdr:spPr>
        <a:xfrm>
          <a:off x="6737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9" name="テキスト ボックス 3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1" name="テキスト ボックス 4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3" name="テキスト ボックス 40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5" name="テキスト ボックス 40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11" name="テキスト ボックス 410"/>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3" name="テキスト ボックス 412"/>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415" name="直線コネクタ 414"/>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8445"/>
    <xdr:sp macro="" textlink="">
      <xdr:nvSpPr>
        <xdr:cNvPr id="416" name="【一般廃棄物処理施設】&#10;有形固定資産減価償却率最小値テキスト"/>
        <xdr:cNvSpPr txBox="1"/>
      </xdr:nvSpPr>
      <xdr:spPr>
        <a:xfrm>
          <a:off x="16357600" y="713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417" name="直線コネクタ 416"/>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418"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419" name="直線コネクタ 418"/>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15240</xdr:rowOff>
    </xdr:from>
    <xdr:ext cx="405130" cy="259080"/>
    <xdr:sp macro="" textlink="">
      <xdr:nvSpPr>
        <xdr:cNvPr id="420" name="【一般廃棄物処理施設】&#10;有形固定資産減価償却率平均値テキスト"/>
        <xdr:cNvSpPr txBox="1"/>
      </xdr:nvSpPr>
      <xdr:spPr>
        <a:xfrm>
          <a:off x="16357600" y="635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84455</xdr:rowOff>
    </xdr:from>
    <xdr:to xmlns:xdr="http://schemas.openxmlformats.org/drawingml/2006/spreadsheetDrawing">
      <xdr:col>85</xdr:col>
      <xdr:colOff>177800</xdr:colOff>
      <xdr:row>36</xdr:row>
      <xdr:rowOff>14605</xdr:rowOff>
    </xdr:to>
    <xdr:sp macro="" textlink="">
      <xdr:nvSpPr>
        <xdr:cNvPr id="431" name="楕円 430"/>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107315</xdr:rowOff>
    </xdr:from>
    <xdr:ext cx="405130" cy="259080"/>
    <xdr:sp macro="" textlink="">
      <xdr:nvSpPr>
        <xdr:cNvPr id="432" name="【一般廃棄物処理施設】&#10;有形固定資産減価償却率該当値テキスト"/>
        <xdr:cNvSpPr txBox="1"/>
      </xdr:nvSpPr>
      <xdr:spPr>
        <a:xfrm>
          <a:off x="16357600" y="593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31115</xdr:rowOff>
    </xdr:from>
    <xdr:to xmlns:xdr="http://schemas.openxmlformats.org/drawingml/2006/spreadsheetDrawing">
      <xdr:col>81</xdr:col>
      <xdr:colOff>101600</xdr:colOff>
      <xdr:row>35</xdr:row>
      <xdr:rowOff>132715</xdr:rowOff>
    </xdr:to>
    <xdr:sp macro="" textlink="">
      <xdr:nvSpPr>
        <xdr:cNvPr id="433" name="楕円 432"/>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81915</xdr:rowOff>
    </xdr:from>
    <xdr:to xmlns:xdr="http://schemas.openxmlformats.org/drawingml/2006/spreadsheetDrawing">
      <xdr:col>85</xdr:col>
      <xdr:colOff>127000</xdr:colOff>
      <xdr:row>35</xdr:row>
      <xdr:rowOff>135255</xdr:rowOff>
    </xdr:to>
    <xdr:cxnSp macro="">
      <xdr:nvCxnSpPr>
        <xdr:cNvPr id="434" name="直線コネクタ 433"/>
        <xdr:cNvCxnSpPr/>
      </xdr:nvCxnSpPr>
      <xdr:spPr>
        <a:xfrm>
          <a:off x="15481300" y="608266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149225</xdr:rowOff>
    </xdr:from>
    <xdr:to xmlns:xdr="http://schemas.openxmlformats.org/drawingml/2006/spreadsheetDrawing">
      <xdr:col>76</xdr:col>
      <xdr:colOff>165100</xdr:colOff>
      <xdr:row>35</xdr:row>
      <xdr:rowOff>79375</xdr:rowOff>
    </xdr:to>
    <xdr:sp macro="" textlink="">
      <xdr:nvSpPr>
        <xdr:cNvPr id="435" name="楕円 434"/>
        <xdr:cNvSpPr/>
      </xdr:nvSpPr>
      <xdr:spPr>
        <a:xfrm>
          <a:off x="1454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29210</xdr:rowOff>
    </xdr:from>
    <xdr:to xmlns:xdr="http://schemas.openxmlformats.org/drawingml/2006/spreadsheetDrawing">
      <xdr:col>81</xdr:col>
      <xdr:colOff>50800</xdr:colOff>
      <xdr:row>35</xdr:row>
      <xdr:rowOff>81915</xdr:rowOff>
    </xdr:to>
    <xdr:cxnSp macro="">
      <xdr:nvCxnSpPr>
        <xdr:cNvPr id="436" name="直線コネクタ 435"/>
        <xdr:cNvCxnSpPr/>
      </xdr:nvCxnSpPr>
      <xdr:spPr>
        <a:xfrm>
          <a:off x="14592300" y="60299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95885</xdr:rowOff>
    </xdr:from>
    <xdr:to xmlns:xdr="http://schemas.openxmlformats.org/drawingml/2006/spreadsheetDrawing">
      <xdr:col>72</xdr:col>
      <xdr:colOff>38100</xdr:colOff>
      <xdr:row>35</xdr:row>
      <xdr:rowOff>26035</xdr:rowOff>
    </xdr:to>
    <xdr:sp macro="" textlink="">
      <xdr:nvSpPr>
        <xdr:cNvPr id="437" name="楕円 436"/>
        <xdr:cNvSpPr/>
      </xdr:nvSpPr>
      <xdr:spPr>
        <a:xfrm>
          <a:off x="13652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146685</xdr:rowOff>
    </xdr:from>
    <xdr:to xmlns:xdr="http://schemas.openxmlformats.org/drawingml/2006/spreadsheetDrawing">
      <xdr:col>76</xdr:col>
      <xdr:colOff>114300</xdr:colOff>
      <xdr:row>35</xdr:row>
      <xdr:rowOff>29210</xdr:rowOff>
    </xdr:to>
    <xdr:cxnSp macro="">
      <xdr:nvCxnSpPr>
        <xdr:cNvPr id="438" name="直線コネクタ 437"/>
        <xdr:cNvCxnSpPr/>
      </xdr:nvCxnSpPr>
      <xdr:spPr>
        <a:xfrm>
          <a:off x="13703300" y="59759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42545</xdr:rowOff>
    </xdr:from>
    <xdr:to xmlns:xdr="http://schemas.openxmlformats.org/drawingml/2006/spreadsheetDrawing">
      <xdr:col>67</xdr:col>
      <xdr:colOff>101600</xdr:colOff>
      <xdr:row>34</xdr:row>
      <xdr:rowOff>144145</xdr:rowOff>
    </xdr:to>
    <xdr:sp macro="" textlink="">
      <xdr:nvSpPr>
        <xdr:cNvPr id="439" name="楕円 438"/>
        <xdr:cNvSpPr/>
      </xdr:nvSpPr>
      <xdr:spPr>
        <a:xfrm>
          <a:off x="12763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93345</xdr:rowOff>
    </xdr:from>
    <xdr:to xmlns:xdr="http://schemas.openxmlformats.org/drawingml/2006/spreadsheetDrawing">
      <xdr:col>71</xdr:col>
      <xdr:colOff>177800</xdr:colOff>
      <xdr:row>34</xdr:row>
      <xdr:rowOff>146685</xdr:rowOff>
    </xdr:to>
    <xdr:cxnSp macro="">
      <xdr:nvCxnSpPr>
        <xdr:cNvPr id="440" name="直線コネクタ 439"/>
        <xdr:cNvCxnSpPr/>
      </xdr:nvCxnSpPr>
      <xdr:spPr>
        <a:xfrm>
          <a:off x="12814300" y="59226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127635</xdr:rowOff>
    </xdr:from>
    <xdr:ext cx="405130" cy="259080"/>
    <xdr:sp macro="" textlink="">
      <xdr:nvSpPr>
        <xdr:cNvPr id="441" name="n_1aveValue【一般廃棄物処理施設】&#10;有形固定資産減価償却率"/>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4495" cy="259080"/>
    <xdr:sp macro="" textlink="">
      <xdr:nvSpPr>
        <xdr:cNvPr id="442" name="n_2aveValue【一般廃棄物処理施設】&#10;有形固定資産減価償却率"/>
        <xdr:cNvSpPr txBox="1"/>
      </xdr:nvSpPr>
      <xdr:spPr>
        <a:xfrm>
          <a:off x="14389735" y="547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120650</xdr:rowOff>
    </xdr:from>
    <xdr:ext cx="404495" cy="258445"/>
    <xdr:sp macro="" textlink="">
      <xdr:nvSpPr>
        <xdr:cNvPr id="443" name="n_3aveValue【一般廃棄物処理施設】&#10;有形固定資産減価償却率"/>
        <xdr:cNvSpPr txBox="1"/>
      </xdr:nvSpPr>
      <xdr:spPr>
        <a:xfrm>
          <a:off x="13500735" y="646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133350</xdr:rowOff>
    </xdr:from>
    <xdr:ext cx="404495" cy="258445"/>
    <xdr:sp macro="" textlink="">
      <xdr:nvSpPr>
        <xdr:cNvPr id="444" name="n_4aveValue【一般廃棄物処理施設】&#10;有形固定資産減価償却率"/>
        <xdr:cNvSpPr txBox="1"/>
      </xdr:nvSpPr>
      <xdr:spPr>
        <a:xfrm>
          <a:off x="12611735" y="6477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149225</xdr:rowOff>
    </xdr:from>
    <xdr:ext cx="405130" cy="259080"/>
    <xdr:sp macro="" textlink="">
      <xdr:nvSpPr>
        <xdr:cNvPr id="445" name="n_1mainValue【一般廃棄物処理施設】&#10;有形固定資産減価償却率"/>
        <xdr:cNvSpPr txBox="1"/>
      </xdr:nvSpPr>
      <xdr:spPr>
        <a:xfrm>
          <a:off x="15266035" y="5807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70485</xdr:rowOff>
    </xdr:from>
    <xdr:ext cx="404495" cy="259080"/>
    <xdr:sp macro="" textlink="">
      <xdr:nvSpPr>
        <xdr:cNvPr id="446" name="n_2mainValue【一般廃棄物処理施設】&#10;有形固定資産減価償却率"/>
        <xdr:cNvSpPr txBox="1"/>
      </xdr:nvSpPr>
      <xdr:spPr>
        <a:xfrm>
          <a:off x="14389735" y="6071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42545</xdr:rowOff>
    </xdr:from>
    <xdr:ext cx="404495" cy="258445"/>
    <xdr:sp macro="" textlink="">
      <xdr:nvSpPr>
        <xdr:cNvPr id="447" name="n_3mainValue【一般廃棄物処理施設】&#10;有形固定資産減価償却率"/>
        <xdr:cNvSpPr txBox="1"/>
      </xdr:nvSpPr>
      <xdr:spPr>
        <a:xfrm>
          <a:off x="13500735" y="5700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160655</xdr:rowOff>
    </xdr:from>
    <xdr:ext cx="404495" cy="259080"/>
    <xdr:sp macro="" textlink="">
      <xdr:nvSpPr>
        <xdr:cNvPr id="448" name="n_4mainValue【一般廃棄物処理施設】&#10;有形固定資産減価償却率"/>
        <xdr:cNvSpPr txBox="1"/>
      </xdr:nvSpPr>
      <xdr:spPr>
        <a:xfrm>
          <a:off x="12611735" y="5647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7" name="テキスト ボックス 45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9" name="直線コネクタ 4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460" name="テキスト ボックス 459"/>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1" name="直線コネクタ 4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462" name="テキスト ボックス 461"/>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3" name="直線コネクタ 4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464" name="テキスト ボックス 463"/>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5" name="直線コネクタ 4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466" name="テキスト ボックス 465"/>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68" name="テキスト ボックス 467"/>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470" name="直線コネクタ 469"/>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71"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72" name="直線コネクタ 471"/>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8445"/>
    <xdr:sp macro="" textlink="">
      <xdr:nvSpPr>
        <xdr:cNvPr id="473" name="【一般廃棄物処理施設】&#10;一人当たり有形固定資産（償却資産）額最大値テキスト"/>
        <xdr:cNvSpPr txBox="1"/>
      </xdr:nvSpPr>
      <xdr:spPr>
        <a:xfrm>
          <a:off x="2219960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474" name="直線コネクタ 473"/>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23495</xdr:rowOff>
    </xdr:from>
    <xdr:ext cx="598805" cy="259080"/>
    <xdr:sp macro="" textlink="">
      <xdr:nvSpPr>
        <xdr:cNvPr id="475" name="【一般廃棄物処理施設】&#10;一人当たり有形固定資産（償却資産）額平均値テキスト"/>
        <xdr:cNvSpPr txBox="1"/>
      </xdr:nvSpPr>
      <xdr:spPr>
        <a:xfrm>
          <a:off x="2219960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476" name="フローチャート: 判断 475"/>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477" name="フローチャート: 判断 476"/>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478" name="フローチャート: 判断 477"/>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479" name="フローチャート: 判断 478"/>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16510</xdr:rowOff>
    </xdr:to>
    <xdr:sp macro="" textlink="">
      <xdr:nvSpPr>
        <xdr:cNvPr id="480" name="フローチャート: 判断 479"/>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82550</xdr:rowOff>
    </xdr:from>
    <xdr:to xmlns:xdr="http://schemas.openxmlformats.org/drawingml/2006/spreadsheetDrawing">
      <xdr:col>116</xdr:col>
      <xdr:colOff>114300</xdr:colOff>
      <xdr:row>42</xdr:row>
      <xdr:rowOff>12700</xdr:rowOff>
    </xdr:to>
    <xdr:sp macro="" textlink="">
      <xdr:nvSpPr>
        <xdr:cNvPr id="486" name="楕円 485"/>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168910</xdr:rowOff>
    </xdr:from>
    <xdr:ext cx="313690" cy="258445"/>
    <xdr:sp macro="" textlink="">
      <xdr:nvSpPr>
        <xdr:cNvPr id="487" name="【一般廃棄物処理施設】&#10;一人当たり有形固定資産（償却資産）額該当値テキスト"/>
        <xdr:cNvSpPr txBox="1"/>
      </xdr:nvSpPr>
      <xdr:spPr>
        <a:xfrm>
          <a:off x="22199600" y="7026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82550</xdr:rowOff>
    </xdr:from>
    <xdr:to xmlns:xdr="http://schemas.openxmlformats.org/drawingml/2006/spreadsheetDrawing">
      <xdr:col>112</xdr:col>
      <xdr:colOff>38100</xdr:colOff>
      <xdr:row>42</xdr:row>
      <xdr:rowOff>12700</xdr:rowOff>
    </xdr:to>
    <xdr:sp macro="" textlink="">
      <xdr:nvSpPr>
        <xdr:cNvPr id="488" name="楕円 487"/>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133350</xdr:rowOff>
    </xdr:from>
    <xdr:to xmlns:xdr="http://schemas.openxmlformats.org/drawingml/2006/spreadsheetDrawing">
      <xdr:col>116</xdr:col>
      <xdr:colOff>63500</xdr:colOff>
      <xdr:row>41</xdr:row>
      <xdr:rowOff>133350</xdr:rowOff>
    </xdr:to>
    <xdr:cxnSp macro="">
      <xdr:nvCxnSpPr>
        <xdr:cNvPr id="489" name="直線コネクタ 488"/>
        <xdr:cNvCxnSpPr/>
      </xdr:nvCxnSpPr>
      <xdr:spPr>
        <a:xfrm flipV="1">
          <a:off x="21323300" y="716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82550</xdr:rowOff>
    </xdr:from>
    <xdr:to xmlns:xdr="http://schemas.openxmlformats.org/drawingml/2006/spreadsheetDrawing">
      <xdr:col>107</xdr:col>
      <xdr:colOff>101600</xdr:colOff>
      <xdr:row>42</xdr:row>
      <xdr:rowOff>12700</xdr:rowOff>
    </xdr:to>
    <xdr:sp macro="" textlink="">
      <xdr:nvSpPr>
        <xdr:cNvPr id="490" name="楕円 489"/>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133350</xdr:rowOff>
    </xdr:from>
    <xdr:to xmlns:xdr="http://schemas.openxmlformats.org/drawingml/2006/spreadsheetDrawing">
      <xdr:col>111</xdr:col>
      <xdr:colOff>177800</xdr:colOff>
      <xdr:row>41</xdr:row>
      <xdr:rowOff>133350</xdr:rowOff>
    </xdr:to>
    <xdr:cxnSp macro="">
      <xdr:nvCxnSpPr>
        <xdr:cNvPr id="491" name="直線コネクタ 490"/>
        <xdr:cNvCxnSpPr/>
      </xdr:nvCxnSpPr>
      <xdr:spPr>
        <a:xfrm>
          <a:off x="20434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82550</xdr:rowOff>
    </xdr:from>
    <xdr:to xmlns:xdr="http://schemas.openxmlformats.org/drawingml/2006/spreadsheetDrawing">
      <xdr:col>102</xdr:col>
      <xdr:colOff>165100</xdr:colOff>
      <xdr:row>42</xdr:row>
      <xdr:rowOff>12700</xdr:rowOff>
    </xdr:to>
    <xdr:sp macro="" textlink="">
      <xdr:nvSpPr>
        <xdr:cNvPr id="492" name="楕円 491"/>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133350</xdr:rowOff>
    </xdr:from>
    <xdr:to xmlns:xdr="http://schemas.openxmlformats.org/drawingml/2006/spreadsheetDrawing">
      <xdr:col>107</xdr:col>
      <xdr:colOff>50800</xdr:colOff>
      <xdr:row>41</xdr:row>
      <xdr:rowOff>133350</xdr:rowOff>
    </xdr:to>
    <xdr:cxnSp macro="">
      <xdr:nvCxnSpPr>
        <xdr:cNvPr id="493" name="直線コネクタ 492"/>
        <xdr:cNvCxnSpPr/>
      </xdr:nvCxnSpPr>
      <xdr:spPr>
        <a:xfrm flipV="1">
          <a:off x="19545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82550</xdr:rowOff>
    </xdr:from>
    <xdr:to xmlns:xdr="http://schemas.openxmlformats.org/drawingml/2006/spreadsheetDrawing">
      <xdr:col>98</xdr:col>
      <xdr:colOff>38100</xdr:colOff>
      <xdr:row>42</xdr:row>
      <xdr:rowOff>12700</xdr:rowOff>
    </xdr:to>
    <xdr:sp macro="" textlink="">
      <xdr:nvSpPr>
        <xdr:cNvPr id="494" name="楕円 493"/>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133350</xdr:rowOff>
    </xdr:from>
    <xdr:to xmlns:xdr="http://schemas.openxmlformats.org/drawingml/2006/spreadsheetDrawing">
      <xdr:col>102</xdr:col>
      <xdr:colOff>114300</xdr:colOff>
      <xdr:row>41</xdr:row>
      <xdr:rowOff>133350</xdr:rowOff>
    </xdr:to>
    <xdr:cxnSp macro="">
      <xdr:nvCxnSpPr>
        <xdr:cNvPr id="495" name="直線コネクタ 494"/>
        <xdr:cNvCxnSpPr/>
      </xdr:nvCxnSpPr>
      <xdr:spPr>
        <a:xfrm>
          <a:off x="18656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125095</xdr:rowOff>
    </xdr:from>
    <xdr:ext cx="598170" cy="258445"/>
    <xdr:sp macro="" textlink="">
      <xdr:nvSpPr>
        <xdr:cNvPr id="496" name="n_1aveValue【一般廃棄物処理施設】&#10;一人当たり有形固定資産（償却資産）額"/>
        <xdr:cNvSpPr txBox="1"/>
      </xdr:nvSpPr>
      <xdr:spPr>
        <a:xfrm>
          <a:off x="21010880" y="6640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8170" cy="258445"/>
    <xdr:sp macro="" textlink="">
      <xdr:nvSpPr>
        <xdr:cNvPr id="497" name="n_2aveValue【一般廃棄物処理施設】&#10;一人当たり有形固定資産（償却資産）額"/>
        <xdr:cNvSpPr txBox="1"/>
      </xdr:nvSpPr>
      <xdr:spPr>
        <a:xfrm>
          <a:off x="20134580" y="6236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153670</xdr:rowOff>
    </xdr:from>
    <xdr:ext cx="534035" cy="259080"/>
    <xdr:sp macro="" textlink="">
      <xdr:nvSpPr>
        <xdr:cNvPr id="498" name="n_3aveValue【一般廃棄物処理施設】&#10;一人当たり有形固定資産（償却資産）額"/>
        <xdr:cNvSpPr txBox="1"/>
      </xdr:nvSpPr>
      <xdr:spPr>
        <a:xfrm>
          <a:off x="19277965" y="666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33020</xdr:rowOff>
    </xdr:from>
    <xdr:ext cx="534035" cy="259080"/>
    <xdr:sp macro="" textlink="">
      <xdr:nvSpPr>
        <xdr:cNvPr id="499" name="n_4aveValue【一般廃棄物処理施設】&#10;一人当たり有形固定資産（償却資産）額"/>
        <xdr:cNvSpPr txBox="1"/>
      </xdr:nvSpPr>
      <xdr:spPr>
        <a:xfrm>
          <a:off x="18388965" y="671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111</xdr:col>
      <xdr:colOff>8255</xdr:colOff>
      <xdr:row>42</xdr:row>
      <xdr:rowOff>3810</xdr:rowOff>
    </xdr:from>
    <xdr:ext cx="313055" cy="259080"/>
    <xdr:sp macro="" textlink="">
      <xdr:nvSpPr>
        <xdr:cNvPr id="500" name="n_1mainValue【一般廃棄物処理施設】&#10;一人当たり有形固定資産（償却資産）額"/>
        <xdr:cNvSpPr txBox="1"/>
      </xdr:nvSpPr>
      <xdr:spPr>
        <a:xfrm>
          <a:off x="21153755" y="72047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84455</xdr:colOff>
      <xdr:row>42</xdr:row>
      <xdr:rowOff>3810</xdr:rowOff>
    </xdr:from>
    <xdr:ext cx="313690" cy="259080"/>
    <xdr:sp macro="" textlink="">
      <xdr:nvSpPr>
        <xdr:cNvPr id="501" name="n_2mainValue【一般廃棄物処理施設】&#10;一人当たり有形固定資産（償却資産）額"/>
        <xdr:cNvSpPr txBox="1"/>
      </xdr:nvSpPr>
      <xdr:spPr>
        <a:xfrm>
          <a:off x="20277455" y="720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147955</xdr:colOff>
      <xdr:row>42</xdr:row>
      <xdr:rowOff>3810</xdr:rowOff>
    </xdr:from>
    <xdr:ext cx="313690" cy="259080"/>
    <xdr:sp macro="" textlink="">
      <xdr:nvSpPr>
        <xdr:cNvPr id="502" name="n_3mainValue【一般廃棄物処理施設】&#10;一人当たり有形固定資産（償却資産）額"/>
        <xdr:cNvSpPr txBox="1"/>
      </xdr:nvSpPr>
      <xdr:spPr>
        <a:xfrm>
          <a:off x="19388455" y="720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97</xdr:col>
      <xdr:colOff>20955</xdr:colOff>
      <xdr:row>42</xdr:row>
      <xdr:rowOff>3810</xdr:rowOff>
    </xdr:from>
    <xdr:ext cx="313690" cy="259080"/>
    <xdr:sp macro="" textlink="">
      <xdr:nvSpPr>
        <xdr:cNvPr id="503" name="n_4mainValue【一般廃棄物処理施設】&#10;一人当たり有形固定資産（償却資産）額"/>
        <xdr:cNvSpPr txBox="1"/>
      </xdr:nvSpPr>
      <xdr:spPr>
        <a:xfrm>
          <a:off x="18499455" y="720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2" name="テキスト ボックス 51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4" name="テキスト ボックス 51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5" name="直線コネクタ 5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16" name="テキスト ボックス 515"/>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7" name="直線コネクタ 5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8" name="テキスト ボックス 5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9" name="直線コネクタ 5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0" name="テキスト ボックス 519"/>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1" name="直線コネクタ 5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2" name="テキスト ボックス 5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3" name="直線コネクタ 5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4" name="テキスト ボックス 523"/>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5" name="直線コネクタ 5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26" name="テキスト ボックス 525"/>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29" name="直線コネクタ 528"/>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0"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1" name="直線コネクタ 53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532"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33" name="直線コネクタ 532"/>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59690</xdr:rowOff>
    </xdr:from>
    <xdr:ext cx="405130" cy="259080"/>
    <xdr:sp macro="" textlink="">
      <xdr:nvSpPr>
        <xdr:cNvPr id="534" name="【保健センター・保健所】&#10;有形固定資産減価償却率平均値テキスト"/>
        <xdr:cNvSpPr txBox="1"/>
      </xdr:nvSpPr>
      <xdr:spPr>
        <a:xfrm>
          <a:off x="16357600" y="1017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35" name="フローチャート: 判断 534"/>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536" name="フローチャート: 判断 535"/>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537" name="フローチャート: 判断 536"/>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539" name="フローチャート: 判断 538"/>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0" name="テキスト ボックス 53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1" name="テキスト ボックス 54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2" name="テキスト ボックス 54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3" name="テキスト ボックス 54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4" name="テキスト ボックス 54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115570</xdr:rowOff>
    </xdr:from>
    <xdr:to xmlns:xdr="http://schemas.openxmlformats.org/drawingml/2006/spreadsheetDrawing">
      <xdr:col>85</xdr:col>
      <xdr:colOff>177800</xdr:colOff>
      <xdr:row>59</xdr:row>
      <xdr:rowOff>45720</xdr:rowOff>
    </xdr:to>
    <xdr:sp macro="" textlink="">
      <xdr:nvSpPr>
        <xdr:cNvPr id="545" name="楕円 544"/>
        <xdr:cNvSpPr/>
      </xdr:nvSpPr>
      <xdr:spPr>
        <a:xfrm>
          <a:off x="162687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138430</xdr:rowOff>
    </xdr:from>
    <xdr:ext cx="405130" cy="259080"/>
    <xdr:sp macro="" textlink="">
      <xdr:nvSpPr>
        <xdr:cNvPr id="546" name="【保健センター・保健所】&#10;有形固定資産減価償却率該当値テキスト"/>
        <xdr:cNvSpPr txBox="1"/>
      </xdr:nvSpPr>
      <xdr:spPr>
        <a:xfrm>
          <a:off x="16357600" y="9911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83185</xdr:rowOff>
    </xdr:from>
    <xdr:to xmlns:xdr="http://schemas.openxmlformats.org/drawingml/2006/spreadsheetDrawing">
      <xdr:col>81</xdr:col>
      <xdr:colOff>101600</xdr:colOff>
      <xdr:row>59</xdr:row>
      <xdr:rowOff>13335</xdr:rowOff>
    </xdr:to>
    <xdr:sp macro="" textlink="">
      <xdr:nvSpPr>
        <xdr:cNvPr id="547" name="楕円 546"/>
        <xdr:cNvSpPr/>
      </xdr:nvSpPr>
      <xdr:spPr>
        <a:xfrm>
          <a:off x="15430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133985</xdr:rowOff>
    </xdr:from>
    <xdr:to xmlns:xdr="http://schemas.openxmlformats.org/drawingml/2006/spreadsheetDrawing">
      <xdr:col>85</xdr:col>
      <xdr:colOff>127000</xdr:colOff>
      <xdr:row>58</xdr:row>
      <xdr:rowOff>166370</xdr:rowOff>
    </xdr:to>
    <xdr:cxnSp macro="">
      <xdr:nvCxnSpPr>
        <xdr:cNvPr id="548" name="直線コネクタ 547"/>
        <xdr:cNvCxnSpPr/>
      </xdr:nvCxnSpPr>
      <xdr:spPr>
        <a:xfrm>
          <a:off x="15481300" y="100780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84455</xdr:rowOff>
    </xdr:from>
    <xdr:to xmlns:xdr="http://schemas.openxmlformats.org/drawingml/2006/spreadsheetDrawing">
      <xdr:col>76</xdr:col>
      <xdr:colOff>165100</xdr:colOff>
      <xdr:row>59</xdr:row>
      <xdr:rowOff>14605</xdr:rowOff>
    </xdr:to>
    <xdr:sp macro="" textlink="">
      <xdr:nvSpPr>
        <xdr:cNvPr id="549" name="楕円 548"/>
        <xdr:cNvSpPr/>
      </xdr:nvSpPr>
      <xdr:spPr>
        <a:xfrm>
          <a:off x="1454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133985</xdr:rowOff>
    </xdr:from>
    <xdr:to xmlns:xdr="http://schemas.openxmlformats.org/drawingml/2006/spreadsheetDrawing">
      <xdr:col>81</xdr:col>
      <xdr:colOff>50800</xdr:colOff>
      <xdr:row>58</xdr:row>
      <xdr:rowOff>135255</xdr:rowOff>
    </xdr:to>
    <xdr:cxnSp macro="">
      <xdr:nvCxnSpPr>
        <xdr:cNvPr id="550" name="直線コネクタ 549"/>
        <xdr:cNvCxnSpPr/>
      </xdr:nvCxnSpPr>
      <xdr:spPr>
        <a:xfrm flipV="1">
          <a:off x="14592300" y="10078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148590</xdr:rowOff>
    </xdr:from>
    <xdr:to xmlns:xdr="http://schemas.openxmlformats.org/drawingml/2006/spreadsheetDrawing">
      <xdr:col>72</xdr:col>
      <xdr:colOff>38100</xdr:colOff>
      <xdr:row>59</xdr:row>
      <xdr:rowOff>78740</xdr:rowOff>
    </xdr:to>
    <xdr:sp macro="" textlink="">
      <xdr:nvSpPr>
        <xdr:cNvPr id="551" name="楕円 550"/>
        <xdr:cNvSpPr/>
      </xdr:nvSpPr>
      <xdr:spPr>
        <a:xfrm>
          <a:off x="13652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135255</xdr:rowOff>
    </xdr:from>
    <xdr:to xmlns:xdr="http://schemas.openxmlformats.org/drawingml/2006/spreadsheetDrawing">
      <xdr:col>76</xdr:col>
      <xdr:colOff>114300</xdr:colOff>
      <xdr:row>59</xdr:row>
      <xdr:rowOff>27940</xdr:rowOff>
    </xdr:to>
    <xdr:cxnSp macro="">
      <xdr:nvCxnSpPr>
        <xdr:cNvPr id="552" name="直線コネクタ 551"/>
        <xdr:cNvCxnSpPr/>
      </xdr:nvCxnSpPr>
      <xdr:spPr>
        <a:xfrm flipV="1">
          <a:off x="13703300" y="10079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171450</xdr:rowOff>
    </xdr:from>
    <xdr:to xmlns:xdr="http://schemas.openxmlformats.org/drawingml/2006/spreadsheetDrawing">
      <xdr:col>67</xdr:col>
      <xdr:colOff>101600</xdr:colOff>
      <xdr:row>60</xdr:row>
      <xdr:rowOff>101600</xdr:rowOff>
    </xdr:to>
    <xdr:sp macro="" textlink="">
      <xdr:nvSpPr>
        <xdr:cNvPr id="553" name="楕円 552"/>
        <xdr:cNvSpPr/>
      </xdr:nvSpPr>
      <xdr:spPr>
        <a:xfrm>
          <a:off x="12763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27940</xdr:rowOff>
    </xdr:from>
    <xdr:to xmlns:xdr="http://schemas.openxmlformats.org/drawingml/2006/spreadsheetDrawing">
      <xdr:col>71</xdr:col>
      <xdr:colOff>177800</xdr:colOff>
      <xdr:row>60</xdr:row>
      <xdr:rowOff>50800</xdr:rowOff>
    </xdr:to>
    <xdr:cxnSp macro="">
      <xdr:nvCxnSpPr>
        <xdr:cNvPr id="554" name="直線コネクタ 553"/>
        <xdr:cNvCxnSpPr/>
      </xdr:nvCxnSpPr>
      <xdr:spPr>
        <a:xfrm flipV="1">
          <a:off x="12814300" y="1014349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159385</xdr:rowOff>
    </xdr:from>
    <xdr:ext cx="405130" cy="258445"/>
    <xdr:sp macro="" textlink="">
      <xdr:nvSpPr>
        <xdr:cNvPr id="555" name="n_1aveValue【保健センター・保健所】&#10;有形固定資産減価償却率"/>
        <xdr:cNvSpPr txBox="1"/>
      </xdr:nvSpPr>
      <xdr:spPr>
        <a:xfrm>
          <a:off x="15266035" y="1027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116840</xdr:rowOff>
    </xdr:from>
    <xdr:ext cx="404495" cy="259080"/>
    <xdr:sp macro="" textlink="">
      <xdr:nvSpPr>
        <xdr:cNvPr id="556" name="n_2aveValue【保健センター・保健所】&#10;有形固定資産減価償却率"/>
        <xdr:cNvSpPr txBox="1"/>
      </xdr:nvSpPr>
      <xdr:spPr>
        <a:xfrm>
          <a:off x="14389735" y="10232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121920</xdr:rowOff>
    </xdr:from>
    <xdr:ext cx="404495" cy="258445"/>
    <xdr:sp macro="" textlink="">
      <xdr:nvSpPr>
        <xdr:cNvPr id="557" name="n_3aveValue【保健センター・保健所】&#10;有形固定資産減価償却率"/>
        <xdr:cNvSpPr txBox="1"/>
      </xdr:nvSpPr>
      <xdr:spPr>
        <a:xfrm>
          <a:off x="13500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4495" cy="258445"/>
    <xdr:sp macro="" textlink="">
      <xdr:nvSpPr>
        <xdr:cNvPr id="558"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29845</xdr:rowOff>
    </xdr:from>
    <xdr:ext cx="405130" cy="258445"/>
    <xdr:sp macro="" textlink="">
      <xdr:nvSpPr>
        <xdr:cNvPr id="559" name="n_1mainValue【保健センター・保健所】&#10;有形固定資産減価償却率"/>
        <xdr:cNvSpPr txBox="1"/>
      </xdr:nvSpPr>
      <xdr:spPr>
        <a:xfrm>
          <a:off x="15266035" y="9802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31115</xdr:rowOff>
    </xdr:from>
    <xdr:ext cx="404495" cy="258445"/>
    <xdr:sp macro="" textlink="">
      <xdr:nvSpPr>
        <xdr:cNvPr id="560" name="n_2mainValue【保健センター・保健所】&#10;有形固定資産減価償却率"/>
        <xdr:cNvSpPr txBox="1"/>
      </xdr:nvSpPr>
      <xdr:spPr>
        <a:xfrm>
          <a:off x="14389735" y="9803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95250</xdr:rowOff>
    </xdr:from>
    <xdr:ext cx="404495" cy="259080"/>
    <xdr:sp macro="" textlink="">
      <xdr:nvSpPr>
        <xdr:cNvPr id="561" name="n_3mainValue【保健センター・保健所】&#10;有形固定資産減価償却率"/>
        <xdr:cNvSpPr txBox="1"/>
      </xdr:nvSpPr>
      <xdr:spPr>
        <a:xfrm>
          <a:off x="13500735" y="9867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92710</xdr:rowOff>
    </xdr:from>
    <xdr:ext cx="404495" cy="259080"/>
    <xdr:sp macro="" textlink="">
      <xdr:nvSpPr>
        <xdr:cNvPr id="562" name="n_4mainValue【保健センター・保健所】&#10;有形固定資産減価償却率"/>
        <xdr:cNvSpPr txBox="1"/>
      </xdr:nvSpPr>
      <xdr:spPr>
        <a:xfrm>
          <a:off x="12611735" y="10379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1" name="テキスト ボックス 57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2" name="直線コネクタ 5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3" name="直線コネクタ 57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4" name="テキスト ボックス 573"/>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5" name="直線コネクタ 57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6" name="テキスト ボックス 575"/>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8" name="テキスト ボックス 577"/>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9" name="直線コネクタ 57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0" name="テキスト ボックス 579"/>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1" name="直線コネクタ 58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2" name="テキスト ボックス 581"/>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4" name="テキスト ボックス 58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586" name="直線コネクタ 585"/>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87"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88" name="直線コネクタ 587"/>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589"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590" name="直線コネクタ 589"/>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53340</xdr:rowOff>
    </xdr:from>
    <xdr:ext cx="469900" cy="258445"/>
    <xdr:sp macro="" textlink="">
      <xdr:nvSpPr>
        <xdr:cNvPr id="591" name="【保健センター・保健所】&#10;一人当たり面積平均値テキスト"/>
        <xdr:cNvSpPr txBox="1"/>
      </xdr:nvSpPr>
      <xdr:spPr>
        <a:xfrm>
          <a:off x="22199600" y="10683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7" name="テキスト ボックス 59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8" name="テキスト ボックス 59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9" name="テキスト ボックス 59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0" name="テキスト ボックス 59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1" name="テキスト ボックス 60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602" name="楕円 601"/>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10160</xdr:rowOff>
    </xdr:from>
    <xdr:ext cx="469900" cy="259080"/>
    <xdr:sp macro="" textlink="">
      <xdr:nvSpPr>
        <xdr:cNvPr id="603" name="【保健センター・保健所】&#10;一人当たり面積該当値テキスト"/>
        <xdr:cNvSpPr txBox="1"/>
      </xdr:nvSpPr>
      <xdr:spPr>
        <a:xfrm>
          <a:off x="2219960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162560</xdr:rowOff>
    </xdr:from>
    <xdr:to xmlns:xdr="http://schemas.openxmlformats.org/drawingml/2006/spreadsheetDrawing">
      <xdr:col>112</xdr:col>
      <xdr:colOff>38100</xdr:colOff>
      <xdr:row>61</xdr:row>
      <xdr:rowOff>92710</xdr:rowOff>
    </xdr:to>
    <xdr:sp macro="" textlink="">
      <xdr:nvSpPr>
        <xdr:cNvPr id="604" name="楕円 603"/>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38100</xdr:rowOff>
    </xdr:from>
    <xdr:to xmlns:xdr="http://schemas.openxmlformats.org/drawingml/2006/spreadsheetDrawing">
      <xdr:col>116</xdr:col>
      <xdr:colOff>63500</xdr:colOff>
      <xdr:row>61</xdr:row>
      <xdr:rowOff>41910</xdr:rowOff>
    </xdr:to>
    <xdr:cxnSp macro="">
      <xdr:nvCxnSpPr>
        <xdr:cNvPr id="605" name="直線コネクタ 604"/>
        <xdr:cNvCxnSpPr/>
      </xdr:nvCxnSpPr>
      <xdr:spPr>
        <a:xfrm flipV="1">
          <a:off x="21323300" y="104965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166370</xdr:rowOff>
    </xdr:from>
    <xdr:to xmlns:xdr="http://schemas.openxmlformats.org/drawingml/2006/spreadsheetDrawing">
      <xdr:col>107</xdr:col>
      <xdr:colOff>101600</xdr:colOff>
      <xdr:row>61</xdr:row>
      <xdr:rowOff>96520</xdr:rowOff>
    </xdr:to>
    <xdr:sp macro="" textlink="">
      <xdr:nvSpPr>
        <xdr:cNvPr id="606" name="楕円 605"/>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41910</xdr:rowOff>
    </xdr:from>
    <xdr:to xmlns:xdr="http://schemas.openxmlformats.org/drawingml/2006/spreadsheetDrawing">
      <xdr:col>111</xdr:col>
      <xdr:colOff>177800</xdr:colOff>
      <xdr:row>61</xdr:row>
      <xdr:rowOff>45720</xdr:rowOff>
    </xdr:to>
    <xdr:cxnSp macro="">
      <xdr:nvCxnSpPr>
        <xdr:cNvPr id="607" name="直線コネクタ 606"/>
        <xdr:cNvCxnSpPr/>
      </xdr:nvCxnSpPr>
      <xdr:spPr>
        <a:xfrm flipV="1">
          <a:off x="20434300" y="1050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170180</xdr:rowOff>
    </xdr:from>
    <xdr:to xmlns:xdr="http://schemas.openxmlformats.org/drawingml/2006/spreadsheetDrawing">
      <xdr:col>102</xdr:col>
      <xdr:colOff>165100</xdr:colOff>
      <xdr:row>61</xdr:row>
      <xdr:rowOff>100330</xdr:rowOff>
    </xdr:to>
    <xdr:sp macro="" textlink="">
      <xdr:nvSpPr>
        <xdr:cNvPr id="608" name="楕円 607"/>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45720</xdr:rowOff>
    </xdr:from>
    <xdr:to xmlns:xdr="http://schemas.openxmlformats.org/drawingml/2006/spreadsheetDrawing">
      <xdr:col>107</xdr:col>
      <xdr:colOff>50800</xdr:colOff>
      <xdr:row>61</xdr:row>
      <xdr:rowOff>49530</xdr:rowOff>
    </xdr:to>
    <xdr:cxnSp macro="">
      <xdr:nvCxnSpPr>
        <xdr:cNvPr id="609" name="直線コネクタ 608"/>
        <xdr:cNvCxnSpPr/>
      </xdr:nvCxnSpPr>
      <xdr:spPr>
        <a:xfrm flipV="1">
          <a:off x="19545300" y="10504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151130</xdr:rowOff>
    </xdr:from>
    <xdr:to xmlns:xdr="http://schemas.openxmlformats.org/drawingml/2006/spreadsheetDrawing">
      <xdr:col>98</xdr:col>
      <xdr:colOff>38100</xdr:colOff>
      <xdr:row>63</xdr:row>
      <xdr:rowOff>81280</xdr:rowOff>
    </xdr:to>
    <xdr:sp macro="" textlink="">
      <xdr:nvSpPr>
        <xdr:cNvPr id="610" name="楕円 609"/>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49530</xdr:rowOff>
    </xdr:from>
    <xdr:to xmlns:xdr="http://schemas.openxmlformats.org/drawingml/2006/spreadsheetDrawing">
      <xdr:col>102</xdr:col>
      <xdr:colOff>114300</xdr:colOff>
      <xdr:row>63</xdr:row>
      <xdr:rowOff>30480</xdr:rowOff>
    </xdr:to>
    <xdr:cxnSp macro="">
      <xdr:nvCxnSpPr>
        <xdr:cNvPr id="611" name="直線コネクタ 610"/>
        <xdr:cNvCxnSpPr/>
      </xdr:nvCxnSpPr>
      <xdr:spPr>
        <a:xfrm flipV="1">
          <a:off x="18656300" y="1050798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11430</xdr:rowOff>
    </xdr:from>
    <xdr:ext cx="469900" cy="259080"/>
    <xdr:sp macro="" textlink="">
      <xdr:nvSpPr>
        <xdr:cNvPr id="612"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19050</xdr:rowOff>
    </xdr:from>
    <xdr:ext cx="469265" cy="258445"/>
    <xdr:sp macro="" textlink="">
      <xdr:nvSpPr>
        <xdr:cNvPr id="613" name="n_2aveValue【保健センター・保健所】&#10;一人当たり面積"/>
        <xdr:cNvSpPr txBox="1"/>
      </xdr:nvSpPr>
      <xdr:spPr>
        <a:xfrm>
          <a:off x="20199350" y="1082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26670</xdr:rowOff>
    </xdr:from>
    <xdr:ext cx="469265" cy="259080"/>
    <xdr:sp macro="" textlink="">
      <xdr:nvSpPr>
        <xdr:cNvPr id="614" name="n_3aveValue【保健センター・保健所】&#10;一人当たり面積"/>
        <xdr:cNvSpPr txBox="1"/>
      </xdr:nvSpPr>
      <xdr:spPr>
        <a:xfrm>
          <a:off x="19310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265" cy="258445"/>
    <xdr:sp macro="" textlink="">
      <xdr:nvSpPr>
        <xdr:cNvPr id="615"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109220</xdr:rowOff>
    </xdr:from>
    <xdr:ext cx="469900" cy="258445"/>
    <xdr:sp macro="" textlink="">
      <xdr:nvSpPr>
        <xdr:cNvPr id="616" name="n_1mainValue【保健センター・保健所】&#10;一人当たり面積"/>
        <xdr:cNvSpPr txBox="1"/>
      </xdr:nvSpPr>
      <xdr:spPr>
        <a:xfrm>
          <a:off x="21075650" y="10224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113030</xdr:rowOff>
    </xdr:from>
    <xdr:ext cx="469265" cy="259080"/>
    <xdr:sp macro="" textlink="">
      <xdr:nvSpPr>
        <xdr:cNvPr id="617" name="n_2mainValue【保健センター・保健所】&#10;一人当たり面積"/>
        <xdr:cNvSpPr txBox="1"/>
      </xdr:nvSpPr>
      <xdr:spPr>
        <a:xfrm>
          <a:off x="20199350" y="10228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116840</xdr:rowOff>
    </xdr:from>
    <xdr:ext cx="469265" cy="259080"/>
    <xdr:sp macro="" textlink="">
      <xdr:nvSpPr>
        <xdr:cNvPr id="618" name="n_3mainValue【保健センター・保健所】&#10;一人当たり面積"/>
        <xdr:cNvSpPr txBox="1"/>
      </xdr:nvSpPr>
      <xdr:spPr>
        <a:xfrm>
          <a:off x="19310350" y="1023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72390</xdr:rowOff>
    </xdr:from>
    <xdr:ext cx="469265" cy="259080"/>
    <xdr:sp macro="" textlink="">
      <xdr:nvSpPr>
        <xdr:cNvPr id="619" name="n_4mainValue【保健センター・保健所】&#10;一人当たり面積"/>
        <xdr:cNvSpPr txBox="1"/>
      </xdr:nvSpPr>
      <xdr:spPr>
        <a:xfrm>
          <a:off x="18421350" y="1087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8" name="テキスト ボックス 62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0" name="テキスト ボックス 629"/>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1" name="直線コネクタ 63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2" name="テキスト ボックス 631"/>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3" name="直線コネクタ 63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4" name="テキスト ボックス 633"/>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5" name="直線コネクタ 63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6" name="テキスト ボックス 63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7" name="直線コネクタ 63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8" name="テキスト ボックス 637"/>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9" name="直線コネクタ 63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0" name="テキスト ボックス 63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1" name="直線コネクタ 64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2" name="テキスト ボックス 641"/>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645" name="直線コネクタ 644"/>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6"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7" name="直線コネクタ 646"/>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648"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649" name="直線コネクタ 648"/>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650"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651" name="フローチャート: 判断 650"/>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652" name="フローチャート: 判断 651"/>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653" name="フローチャート: 判断 652"/>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654" name="フローチャート: 判断 653"/>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655" name="フローチャート: 判断 654"/>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6" name="テキスト ボックス 6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7" name="テキスト ボックス 6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8" name="テキスト ボックス 6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9" name="テキスト ボックス 6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0" name="テキスト ボックス 6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140970</xdr:rowOff>
    </xdr:from>
    <xdr:to xmlns:xdr="http://schemas.openxmlformats.org/drawingml/2006/spreadsheetDrawing">
      <xdr:col>85</xdr:col>
      <xdr:colOff>177800</xdr:colOff>
      <xdr:row>82</xdr:row>
      <xdr:rowOff>71120</xdr:rowOff>
    </xdr:to>
    <xdr:sp macro="" textlink="">
      <xdr:nvSpPr>
        <xdr:cNvPr id="661" name="楕円 660"/>
        <xdr:cNvSpPr/>
      </xdr:nvSpPr>
      <xdr:spPr>
        <a:xfrm>
          <a:off x="162687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163830</xdr:rowOff>
    </xdr:from>
    <xdr:ext cx="405130" cy="259080"/>
    <xdr:sp macro="" textlink="">
      <xdr:nvSpPr>
        <xdr:cNvPr id="662" name="【消防施設】&#10;有形固定資産減価償却率該当値テキスト"/>
        <xdr:cNvSpPr txBox="1"/>
      </xdr:nvSpPr>
      <xdr:spPr>
        <a:xfrm>
          <a:off x="16357600" y="13879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72390</xdr:rowOff>
    </xdr:from>
    <xdr:to xmlns:xdr="http://schemas.openxmlformats.org/drawingml/2006/spreadsheetDrawing">
      <xdr:col>81</xdr:col>
      <xdr:colOff>101600</xdr:colOff>
      <xdr:row>82</xdr:row>
      <xdr:rowOff>2540</xdr:rowOff>
    </xdr:to>
    <xdr:sp macro="" textlink="">
      <xdr:nvSpPr>
        <xdr:cNvPr id="663" name="楕円 662"/>
        <xdr:cNvSpPr/>
      </xdr:nvSpPr>
      <xdr:spPr>
        <a:xfrm>
          <a:off x="154305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123190</xdr:rowOff>
    </xdr:from>
    <xdr:to xmlns:xdr="http://schemas.openxmlformats.org/drawingml/2006/spreadsheetDrawing">
      <xdr:col>85</xdr:col>
      <xdr:colOff>127000</xdr:colOff>
      <xdr:row>82</xdr:row>
      <xdr:rowOff>20320</xdr:rowOff>
    </xdr:to>
    <xdr:cxnSp macro="">
      <xdr:nvCxnSpPr>
        <xdr:cNvPr id="664" name="直線コネクタ 663"/>
        <xdr:cNvCxnSpPr/>
      </xdr:nvCxnSpPr>
      <xdr:spPr>
        <a:xfrm>
          <a:off x="15481300" y="140106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38100</xdr:rowOff>
    </xdr:from>
    <xdr:to xmlns:xdr="http://schemas.openxmlformats.org/drawingml/2006/spreadsheetDrawing">
      <xdr:col>76</xdr:col>
      <xdr:colOff>165100</xdr:colOff>
      <xdr:row>81</xdr:row>
      <xdr:rowOff>139700</xdr:rowOff>
    </xdr:to>
    <xdr:sp macro="" textlink="">
      <xdr:nvSpPr>
        <xdr:cNvPr id="665" name="楕円 664"/>
        <xdr:cNvSpPr/>
      </xdr:nvSpPr>
      <xdr:spPr>
        <a:xfrm>
          <a:off x="14541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88900</xdr:rowOff>
    </xdr:from>
    <xdr:to xmlns:xdr="http://schemas.openxmlformats.org/drawingml/2006/spreadsheetDrawing">
      <xdr:col>81</xdr:col>
      <xdr:colOff>50800</xdr:colOff>
      <xdr:row>81</xdr:row>
      <xdr:rowOff>123190</xdr:rowOff>
    </xdr:to>
    <xdr:cxnSp macro="">
      <xdr:nvCxnSpPr>
        <xdr:cNvPr id="666" name="直線コネクタ 665"/>
        <xdr:cNvCxnSpPr/>
      </xdr:nvCxnSpPr>
      <xdr:spPr>
        <a:xfrm>
          <a:off x="14592300" y="139763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165100</xdr:rowOff>
    </xdr:from>
    <xdr:to xmlns:xdr="http://schemas.openxmlformats.org/drawingml/2006/spreadsheetDrawing">
      <xdr:col>72</xdr:col>
      <xdr:colOff>38100</xdr:colOff>
      <xdr:row>81</xdr:row>
      <xdr:rowOff>95250</xdr:rowOff>
    </xdr:to>
    <xdr:sp macro="" textlink="">
      <xdr:nvSpPr>
        <xdr:cNvPr id="667" name="楕円 666"/>
        <xdr:cNvSpPr/>
      </xdr:nvSpPr>
      <xdr:spPr>
        <a:xfrm>
          <a:off x="1365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44450</xdr:rowOff>
    </xdr:from>
    <xdr:to xmlns:xdr="http://schemas.openxmlformats.org/drawingml/2006/spreadsheetDrawing">
      <xdr:col>76</xdr:col>
      <xdr:colOff>114300</xdr:colOff>
      <xdr:row>81</xdr:row>
      <xdr:rowOff>88900</xdr:rowOff>
    </xdr:to>
    <xdr:cxnSp macro="">
      <xdr:nvCxnSpPr>
        <xdr:cNvPr id="668" name="直線コネクタ 667"/>
        <xdr:cNvCxnSpPr/>
      </xdr:nvCxnSpPr>
      <xdr:spPr>
        <a:xfrm>
          <a:off x="13703300" y="139319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127635</xdr:rowOff>
    </xdr:from>
    <xdr:to xmlns:xdr="http://schemas.openxmlformats.org/drawingml/2006/spreadsheetDrawing">
      <xdr:col>67</xdr:col>
      <xdr:colOff>101600</xdr:colOff>
      <xdr:row>81</xdr:row>
      <xdr:rowOff>57785</xdr:rowOff>
    </xdr:to>
    <xdr:sp macro="" textlink="">
      <xdr:nvSpPr>
        <xdr:cNvPr id="669" name="楕円 668"/>
        <xdr:cNvSpPr/>
      </xdr:nvSpPr>
      <xdr:spPr>
        <a:xfrm>
          <a:off x="127635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6985</xdr:rowOff>
    </xdr:from>
    <xdr:to xmlns:xdr="http://schemas.openxmlformats.org/drawingml/2006/spreadsheetDrawing">
      <xdr:col>71</xdr:col>
      <xdr:colOff>177800</xdr:colOff>
      <xdr:row>81</xdr:row>
      <xdr:rowOff>44450</xdr:rowOff>
    </xdr:to>
    <xdr:cxnSp macro="">
      <xdr:nvCxnSpPr>
        <xdr:cNvPr id="670" name="直線コネクタ 669"/>
        <xdr:cNvCxnSpPr/>
      </xdr:nvCxnSpPr>
      <xdr:spPr>
        <a:xfrm>
          <a:off x="12814300" y="138944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671"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4495" cy="259080"/>
    <xdr:sp macro="" textlink="">
      <xdr:nvSpPr>
        <xdr:cNvPr id="672" name="n_2aveValue【消防施設】&#10;有形固定資産減価償却率"/>
        <xdr:cNvSpPr txBox="1"/>
      </xdr:nvSpPr>
      <xdr:spPr>
        <a:xfrm>
          <a:off x="14389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4495" cy="259080"/>
    <xdr:sp macro="" textlink="">
      <xdr:nvSpPr>
        <xdr:cNvPr id="673"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102870</xdr:rowOff>
    </xdr:from>
    <xdr:ext cx="404495" cy="259080"/>
    <xdr:sp macro="" textlink="">
      <xdr:nvSpPr>
        <xdr:cNvPr id="674"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19050</xdr:rowOff>
    </xdr:from>
    <xdr:ext cx="405130" cy="258445"/>
    <xdr:sp macro="" textlink="">
      <xdr:nvSpPr>
        <xdr:cNvPr id="675" name="n_1mainValue【消防施設】&#10;有形固定資産減価償却率"/>
        <xdr:cNvSpPr txBox="1"/>
      </xdr:nvSpPr>
      <xdr:spPr>
        <a:xfrm>
          <a:off x="15266035" y="13735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156210</xdr:rowOff>
    </xdr:from>
    <xdr:ext cx="404495" cy="258445"/>
    <xdr:sp macro="" textlink="">
      <xdr:nvSpPr>
        <xdr:cNvPr id="676" name="n_2mainValue【消防施設】&#10;有形固定資産減価償却率"/>
        <xdr:cNvSpPr txBox="1"/>
      </xdr:nvSpPr>
      <xdr:spPr>
        <a:xfrm>
          <a:off x="14389735" y="13700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111760</xdr:rowOff>
    </xdr:from>
    <xdr:ext cx="404495" cy="258445"/>
    <xdr:sp macro="" textlink="">
      <xdr:nvSpPr>
        <xdr:cNvPr id="677" name="n_3mainValue【消防施設】&#10;有形固定資産減価償却率"/>
        <xdr:cNvSpPr txBox="1"/>
      </xdr:nvSpPr>
      <xdr:spPr>
        <a:xfrm>
          <a:off x="13500735" y="13656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74930</xdr:rowOff>
    </xdr:from>
    <xdr:ext cx="404495" cy="258445"/>
    <xdr:sp macro="" textlink="">
      <xdr:nvSpPr>
        <xdr:cNvPr id="678" name="n_4mainValue【消防施設】&#10;有形固定資産減価償却率"/>
        <xdr:cNvSpPr txBox="1"/>
      </xdr:nvSpPr>
      <xdr:spPr>
        <a:xfrm>
          <a:off x="12611735"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7" name="テキスト ボックス 68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8" name="直線コネクタ 6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9" name="直線コネクタ 68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0" name="テキスト ボックス 689"/>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1" name="直線コネクタ 69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2" name="テキスト ボックス 691"/>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3" name="直線コネクタ 69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4" name="テキスト ボックス 693"/>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5" name="直線コネクタ 69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6" name="テキスト ボックス 695"/>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7" name="直線コネクタ 6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8" name="テキスト ボックス 69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00" name="直線コネクタ 699"/>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701"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02" name="直線コネクタ 701"/>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703"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04" name="直線コネクタ 703"/>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705"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706" name="フローチャート: 判断 705"/>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07" name="フローチャート: 判断 706"/>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08" name="フローチャート: 判断 707"/>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709" name="フローチャート: 判断 708"/>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710" name="フローチャート: 判断 709"/>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1" name="テキスト ボックス 7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2" name="テキスト ボックス 7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3" name="テキスト ボックス 7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4" name="テキスト ボックス 7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5" name="テキスト ボックス 7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162560</xdr:rowOff>
    </xdr:from>
    <xdr:to xmlns:xdr="http://schemas.openxmlformats.org/drawingml/2006/spreadsheetDrawing">
      <xdr:col>116</xdr:col>
      <xdr:colOff>114300</xdr:colOff>
      <xdr:row>85</xdr:row>
      <xdr:rowOff>92710</xdr:rowOff>
    </xdr:to>
    <xdr:sp macro="" textlink="">
      <xdr:nvSpPr>
        <xdr:cNvPr id="716" name="楕円 715"/>
        <xdr:cNvSpPr/>
      </xdr:nvSpPr>
      <xdr:spPr>
        <a:xfrm>
          <a:off x="22110700" y="145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14605</xdr:rowOff>
    </xdr:from>
    <xdr:ext cx="469900" cy="259080"/>
    <xdr:sp macro="" textlink="">
      <xdr:nvSpPr>
        <xdr:cNvPr id="717" name="【消防施設】&#10;一人当たり面積該当値テキスト"/>
        <xdr:cNvSpPr txBox="1"/>
      </xdr:nvSpPr>
      <xdr:spPr>
        <a:xfrm>
          <a:off x="22199600" y="14416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160020</xdr:rowOff>
    </xdr:from>
    <xdr:to xmlns:xdr="http://schemas.openxmlformats.org/drawingml/2006/spreadsheetDrawing">
      <xdr:col>112</xdr:col>
      <xdr:colOff>38100</xdr:colOff>
      <xdr:row>85</xdr:row>
      <xdr:rowOff>90170</xdr:rowOff>
    </xdr:to>
    <xdr:sp macro="" textlink="">
      <xdr:nvSpPr>
        <xdr:cNvPr id="718" name="楕円 717"/>
        <xdr:cNvSpPr/>
      </xdr:nvSpPr>
      <xdr:spPr>
        <a:xfrm>
          <a:off x="212725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39370</xdr:rowOff>
    </xdr:from>
    <xdr:to xmlns:xdr="http://schemas.openxmlformats.org/drawingml/2006/spreadsheetDrawing">
      <xdr:col>116</xdr:col>
      <xdr:colOff>63500</xdr:colOff>
      <xdr:row>85</xdr:row>
      <xdr:rowOff>41910</xdr:rowOff>
    </xdr:to>
    <xdr:cxnSp macro="">
      <xdr:nvCxnSpPr>
        <xdr:cNvPr id="719" name="直線コネクタ 718"/>
        <xdr:cNvCxnSpPr/>
      </xdr:nvCxnSpPr>
      <xdr:spPr>
        <a:xfrm>
          <a:off x="21323300" y="146126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160020</xdr:rowOff>
    </xdr:from>
    <xdr:to xmlns:xdr="http://schemas.openxmlformats.org/drawingml/2006/spreadsheetDrawing">
      <xdr:col>107</xdr:col>
      <xdr:colOff>101600</xdr:colOff>
      <xdr:row>85</xdr:row>
      <xdr:rowOff>90170</xdr:rowOff>
    </xdr:to>
    <xdr:sp macro="" textlink="">
      <xdr:nvSpPr>
        <xdr:cNvPr id="720" name="楕円 719"/>
        <xdr:cNvSpPr/>
      </xdr:nvSpPr>
      <xdr:spPr>
        <a:xfrm>
          <a:off x="20383500" y="145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39370</xdr:rowOff>
    </xdr:from>
    <xdr:to xmlns:xdr="http://schemas.openxmlformats.org/drawingml/2006/spreadsheetDrawing">
      <xdr:col>111</xdr:col>
      <xdr:colOff>177800</xdr:colOff>
      <xdr:row>85</xdr:row>
      <xdr:rowOff>39370</xdr:rowOff>
    </xdr:to>
    <xdr:cxnSp macro="">
      <xdr:nvCxnSpPr>
        <xdr:cNvPr id="721" name="直線コネクタ 720"/>
        <xdr:cNvCxnSpPr/>
      </xdr:nvCxnSpPr>
      <xdr:spPr>
        <a:xfrm>
          <a:off x="20434300" y="14612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164465</xdr:rowOff>
    </xdr:from>
    <xdr:to xmlns:xdr="http://schemas.openxmlformats.org/drawingml/2006/spreadsheetDrawing">
      <xdr:col>102</xdr:col>
      <xdr:colOff>165100</xdr:colOff>
      <xdr:row>85</xdr:row>
      <xdr:rowOff>94615</xdr:rowOff>
    </xdr:to>
    <xdr:sp macro="" textlink="">
      <xdr:nvSpPr>
        <xdr:cNvPr id="722" name="楕円 721"/>
        <xdr:cNvSpPr/>
      </xdr:nvSpPr>
      <xdr:spPr>
        <a:xfrm>
          <a:off x="19494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39370</xdr:rowOff>
    </xdr:from>
    <xdr:to xmlns:xdr="http://schemas.openxmlformats.org/drawingml/2006/spreadsheetDrawing">
      <xdr:col>107</xdr:col>
      <xdr:colOff>50800</xdr:colOff>
      <xdr:row>85</xdr:row>
      <xdr:rowOff>43815</xdr:rowOff>
    </xdr:to>
    <xdr:cxnSp macro="">
      <xdr:nvCxnSpPr>
        <xdr:cNvPr id="723" name="直線コネクタ 722"/>
        <xdr:cNvCxnSpPr/>
      </xdr:nvCxnSpPr>
      <xdr:spPr>
        <a:xfrm flipV="1">
          <a:off x="19545300" y="14612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164465</xdr:rowOff>
    </xdr:from>
    <xdr:to xmlns:xdr="http://schemas.openxmlformats.org/drawingml/2006/spreadsheetDrawing">
      <xdr:col>98</xdr:col>
      <xdr:colOff>38100</xdr:colOff>
      <xdr:row>85</xdr:row>
      <xdr:rowOff>94615</xdr:rowOff>
    </xdr:to>
    <xdr:sp macro="" textlink="">
      <xdr:nvSpPr>
        <xdr:cNvPr id="724" name="楕円 723"/>
        <xdr:cNvSpPr/>
      </xdr:nvSpPr>
      <xdr:spPr>
        <a:xfrm>
          <a:off x="18605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43815</xdr:rowOff>
    </xdr:from>
    <xdr:to xmlns:xdr="http://schemas.openxmlformats.org/drawingml/2006/spreadsheetDrawing">
      <xdr:col>102</xdr:col>
      <xdr:colOff>114300</xdr:colOff>
      <xdr:row>85</xdr:row>
      <xdr:rowOff>43815</xdr:rowOff>
    </xdr:to>
    <xdr:cxnSp macro="">
      <xdr:nvCxnSpPr>
        <xdr:cNvPr id="725" name="直線コネクタ 724"/>
        <xdr:cNvCxnSpPr/>
      </xdr:nvCxnSpPr>
      <xdr:spPr>
        <a:xfrm>
          <a:off x="18656300" y="14617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726"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9265" cy="259080"/>
    <xdr:sp macro="" textlink="">
      <xdr:nvSpPr>
        <xdr:cNvPr id="727" name="n_2aveValue【消防施設】&#10;一人当たり面積"/>
        <xdr:cNvSpPr txBox="1"/>
      </xdr:nvSpPr>
      <xdr:spPr>
        <a:xfrm>
          <a:off x="20199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128905</xdr:rowOff>
    </xdr:from>
    <xdr:ext cx="469265" cy="259080"/>
    <xdr:sp macro="" textlink="">
      <xdr:nvSpPr>
        <xdr:cNvPr id="728" name="n_3aveValue【消防施設】&#10;一人当たり面積"/>
        <xdr:cNvSpPr txBox="1"/>
      </xdr:nvSpPr>
      <xdr:spPr>
        <a:xfrm>
          <a:off x="19310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114935</xdr:rowOff>
    </xdr:from>
    <xdr:ext cx="469265" cy="259080"/>
    <xdr:sp macro="" textlink="">
      <xdr:nvSpPr>
        <xdr:cNvPr id="729" name="n_4aveValue【消防施設】&#10;一人当たり面積"/>
        <xdr:cNvSpPr txBox="1"/>
      </xdr:nvSpPr>
      <xdr:spPr>
        <a:xfrm>
          <a:off x="1842135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106680</xdr:rowOff>
    </xdr:from>
    <xdr:ext cx="469900" cy="259080"/>
    <xdr:sp macro="" textlink="">
      <xdr:nvSpPr>
        <xdr:cNvPr id="730" name="n_1mainValue【消防施設】&#10;一人当たり面積"/>
        <xdr:cNvSpPr txBox="1"/>
      </xdr:nvSpPr>
      <xdr:spPr>
        <a:xfrm>
          <a:off x="21075650" y="1433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106680</xdr:rowOff>
    </xdr:from>
    <xdr:ext cx="469265" cy="259080"/>
    <xdr:sp macro="" textlink="">
      <xdr:nvSpPr>
        <xdr:cNvPr id="731" name="n_2mainValue【消防施設】&#10;一人当たり面積"/>
        <xdr:cNvSpPr txBox="1"/>
      </xdr:nvSpPr>
      <xdr:spPr>
        <a:xfrm>
          <a:off x="20199350" y="1433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111125</xdr:rowOff>
    </xdr:from>
    <xdr:ext cx="469265" cy="258445"/>
    <xdr:sp macro="" textlink="">
      <xdr:nvSpPr>
        <xdr:cNvPr id="732" name="n_3mainValue【消防施設】&#10;一人当たり面積"/>
        <xdr:cNvSpPr txBox="1"/>
      </xdr:nvSpPr>
      <xdr:spPr>
        <a:xfrm>
          <a:off x="19310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111125</xdr:rowOff>
    </xdr:from>
    <xdr:ext cx="469265" cy="258445"/>
    <xdr:sp macro="" textlink="">
      <xdr:nvSpPr>
        <xdr:cNvPr id="733" name="n_4mainValue【消防施設】&#10;一人当たり面積"/>
        <xdr:cNvSpPr txBox="1"/>
      </xdr:nvSpPr>
      <xdr:spPr>
        <a:xfrm>
          <a:off x="18421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2" name="テキスト ボックス 7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4" name="テキスト ボックス 74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6" name="テキスト ボックス 74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0" name="テキスト ボックス 74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6" name="テキスト ボックス 75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59" name="直線コネクタ 758"/>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1" name="直線コネクタ 7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62"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63" name="直線コネクタ 762"/>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17780</xdr:rowOff>
    </xdr:from>
    <xdr:ext cx="405130" cy="258445"/>
    <xdr:sp macro="" textlink="">
      <xdr:nvSpPr>
        <xdr:cNvPr id="764" name="【庁舎】&#10;有形固定資産減価償却率平均値テキスト"/>
        <xdr:cNvSpPr txBox="1"/>
      </xdr:nvSpPr>
      <xdr:spPr>
        <a:xfrm>
          <a:off x="16357600" y="17848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65" name="フローチャート: 判断 764"/>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766" name="フローチャート: 判断 765"/>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67" name="フローチャート: 判断 766"/>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768" name="フローチャート: 判断 767"/>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69" name="フローチャート: 判断 768"/>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73025</xdr:rowOff>
    </xdr:from>
    <xdr:to xmlns:xdr="http://schemas.openxmlformats.org/drawingml/2006/spreadsheetDrawing">
      <xdr:col>85</xdr:col>
      <xdr:colOff>177800</xdr:colOff>
      <xdr:row>102</xdr:row>
      <xdr:rowOff>3175</xdr:rowOff>
    </xdr:to>
    <xdr:sp macro="" textlink="">
      <xdr:nvSpPr>
        <xdr:cNvPr id="775" name="楕円 774"/>
        <xdr:cNvSpPr/>
      </xdr:nvSpPr>
      <xdr:spPr>
        <a:xfrm>
          <a:off x="162687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95885</xdr:rowOff>
    </xdr:from>
    <xdr:ext cx="405130" cy="259080"/>
    <xdr:sp macro="" textlink="">
      <xdr:nvSpPr>
        <xdr:cNvPr id="776" name="【庁舎】&#10;有形固定資産減価償却率該当値テキスト"/>
        <xdr:cNvSpPr txBox="1"/>
      </xdr:nvSpPr>
      <xdr:spPr>
        <a:xfrm>
          <a:off x="16357600"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52070</xdr:rowOff>
    </xdr:from>
    <xdr:to xmlns:xdr="http://schemas.openxmlformats.org/drawingml/2006/spreadsheetDrawing">
      <xdr:col>81</xdr:col>
      <xdr:colOff>101600</xdr:colOff>
      <xdr:row>101</xdr:row>
      <xdr:rowOff>153035</xdr:rowOff>
    </xdr:to>
    <xdr:sp macro="" textlink="">
      <xdr:nvSpPr>
        <xdr:cNvPr id="777" name="楕円 776"/>
        <xdr:cNvSpPr/>
      </xdr:nvSpPr>
      <xdr:spPr>
        <a:xfrm>
          <a:off x="15430500" y="1736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102235</xdr:rowOff>
    </xdr:from>
    <xdr:to xmlns:xdr="http://schemas.openxmlformats.org/drawingml/2006/spreadsheetDrawing">
      <xdr:col>85</xdr:col>
      <xdr:colOff>127000</xdr:colOff>
      <xdr:row>101</xdr:row>
      <xdr:rowOff>123825</xdr:rowOff>
    </xdr:to>
    <xdr:cxnSp macro="">
      <xdr:nvCxnSpPr>
        <xdr:cNvPr id="778" name="直線コネクタ 777"/>
        <xdr:cNvCxnSpPr/>
      </xdr:nvCxnSpPr>
      <xdr:spPr>
        <a:xfrm>
          <a:off x="15481300" y="1741868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12065</xdr:rowOff>
    </xdr:from>
    <xdr:to xmlns:xdr="http://schemas.openxmlformats.org/drawingml/2006/spreadsheetDrawing">
      <xdr:col>76</xdr:col>
      <xdr:colOff>165100</xdr:colOff>
      <xdr:row>101</xdr:row>
      <xdr:rowOff>113665</xdr:rowOff>
    </xdr:to>
    <xdr:sp macro="" textlink="">
      <xdr:nvSpPr>
        <xdr:cNvPr id="779" name="楕円 778"/>
        <xdr:cNvSpPr/>
      </xdr:nvSpPr>
      <xdr:spPr>
        <a:xfrm>
          <a:off x="1454150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63500</xdr:rowOff>
    </xdr:from>
    <xdr:to xmlns:xdr="http://schemas.openxmlformats.org/drawingml/2006/spreadsheetDrawing">
      <xdr:col>81</xdr:col>
      <xdr:colOff>50800</xdr:colOff>
      <xdr:row>101</xdr:row>
      <xdr:rowOff>102235</xdr:rowOff>
    </xdr:to>
    <xdr:cxnSp macro="">
      <xdr:nvCxnSpPr>
        <xdr:cNvPr id="780" name="直線コネクタ 779"/>
        <xdr:cNvCxnSpPr/>
      </xdr:nvCxnSpPr>
      <xdr:spPr>
        <a:xfrm>
          <a:off x="14592300" y="173799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144780</xdr:rowOff>
    </xdr:from>
    <xdr:to xmlns:xdr="http://schemas.openxmlformats.org/drawingml/2006/spreadsheetDrawing">
      <xdr:col>72</xdr:col>
      <xdr:colOff>38100</xdr:colOff>
      <xdr:row>101</xdr:row>
      <xdr:rowOff>74930</xdr:rowOff>
    </xdr:to>
    <xdr:sp macro="" textlink="">
      <xdr:nvSpPr>
        <xdr:cNvPr id="781" name="楕円 780"/>
        <xdr:cNvSpPr/>
      </xdr:nvSpPr>
      <xdr:spPr>
        <a:xfrm>
          <a:off x="13652500" y="172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24130</xdr:rowOff>
    </xdr:from>
    <xdr:to xmlns:xdr="http://schemas.openxmlformats.org/drawingml/2006/spreadsheetDrawing">
      <xdr:col>76</xdr:col>
      <xdr:colOff>114300</xdr:colOff>
      <xdr:row>101</xdr:row>
      <xdr:rowOff>63500</xdr:rowOff>
    </xdr:to>
    <xdr:cxnSp macro="">
      <xdr:nvCxnSpPr>
        <xdr:cNvPr id="782" name="直線コネクタ 781"/>
        <xdr:cNvCxnSpPr/>
      </xdr:nvCxnSpPr>
      <xdr:spPr>
        <a:xfrm>
          <a:off x="13703300" y="173405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153035</xdr:rowOff>
    </xdr:from>
    <xdr:to xmlns:xdr="http://schemas.openxmlformats.org/drawingml/2006/spreadsheetDrawing">
      <xdr:col>67</xdr:col>
      <xdr:colOff>101600</xdr:colOff>
      <xdr:row>103</xdr:row>
      <xdr:rowOff>83185</xdr:rowOff>
    </xdr:to>
    <xdr:sp macro="" textlink="">
      <xdr:nvSpPr>
        <xdr:cNvPr id="783" name="楕円 782"/>
        <xdr:cNvSpPr/>
      </xdr:nvSpPr>
      <xdr:spPr>
        <a:xfrm>
          <a:off x="127635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24130</xdr:rowOff>
    </xdr:from>
    <xdr:to xmlns:xdr="http://schemas.openxmlformats.org/drawingml/2006/spreadsheetDrawing">
      <xdr:col>71</xdr:col>
      <xdr:colOff>177800</xdr:colOff>
      <xdr:row>103</xdr:row>
      <xdr:rowOff>32385</xdr:rowOff>
    </xdr:to>
    <xdr:cxnSp macro="">
      <xdr:nvCxnSpPr>
        <xdr:cNvPr id="784" name="直線コネクタ 783"/>
        <xdr:cNvCxnSpPr/>
      </xdr:nvCxnSpPr>
      <xdr:spPr>
        <a:xfrm flipV="1">
          <a:off x="12814300" y="1734058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8890</xdr:rowOff>
    </xdr:from>
    <xdr:ext cx="405130" cy="258445"/>
    <xdr:sp macro="" textlink="">
      <xdr:nvSpPr>
        <xdr:cNvPr id="785" name="n_1aveValue【庁舎】&#10;有形固定資産減価償却率"/>
        <xdr:cNvSpPr txBox="1"/>
      </xdr:nvSpPr>
      <xdr:spPr>
        <a:xfrm>
          <a:off x="15266035" y="18011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26670</xdr:rowOff>
    </xdr:from>
    <xdr:ext cx="404495" cy="259080"/>
    <xdr:sp macro="" textlink="">
      <xdr:nvSpPr>
        <xdr:cNvPr id="786" name="n_2aveValue【庁舎】&#10;有形固定資産減価償却率"/>
        <xdr:cNvSpPr txBox="1"/>
      </xdr:nvSpPr>
      <xdr:spPr>
        <a:xfrm>
          <a:off x="14389735" y="1802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55880</xdr:rowOff>
    </xdr:from>
    <xdr:ext cx="404495" cy="259080"/>
    <xdr:sp macro="" textlink="">
      <xdr:nvSpPr>
        <xdr:cNvPr id="787" name="n_3aveValue【庁舎】&#10;有形固定資産減価償却率"/>
        <xdr:cNvSpPr txBox="1"/>
      </xdr:nvSpPr>
      <xdr:spPr>
        <a:xfrm>
          <a:off x="13500735" y="1805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86995</xdr:rowOff>
    </xdr:from>
    <xdr:ext cx="404495" cy="258445"/>
    <xdr:sp macro="" textlink="">
      <xdr:nvSpPr>
        <xdr:cNvPr id="788" name="n_4aveValue【庁舎】&#10;有形固定資産減価償却率"/>
        <xdr:cNvSpPr txBox="1"/>
      </xdr:nvSpPr>
      <xdr:spPr>
        <a:xfrm>
          <a:off x="12611735" y="18089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169545</xdr:rowOff>
    </xdr:from>
    <xdr:ext cx="405130" cy="258445"/>
    <xdr:sp macro="" textlink="">
      <xdr:nvSpPr>
        <xdr:cNvPr id="789" name="n_1mainValue【庁舎】&#10;有形固定資産減価償却率"/>
        <xdr:cNvSpPr txBox="1"/>
      </xdr:nvSpPr>
      <xdr:spPr>
        <a:xfrm>
          <a:off x="15266035" y="1714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130175</xdr:rowOff>
    </xdr:from>
    <xdr:ext cx="404495" cy="259080"/>
    <xdr:sp macro="" textlink="">
      <xdr:nvSpPr>
        <xdr:cNvPr id="790" name="n_2mainValue【庁舎】&#10;有形固定資産減価償却率"/>
        <xdr:cNvSpPr txBox="1"/>
      </xdr:nvSpPr>
      <xdr:spPr>
        <a:xfrm>
          <a:off x="14389735" y="17103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91440</xdr:rowOff>
    </xdr:from>
    <xdr:ext cx="404495" cy="259080"/>
    <xdr:sp macro="" textlink="">
      <xdr:nvSpPr>
        <xdr:cNvPr id="791" name="n_3mainValue【庁舎】&#10;有形固定資産減価償却率"/>
        <xdr:cNvSpPr txBox="1"/>
      </xdr:nvSpPr>
      <xdr:spPr>
        <a:xfrm>
          <a:off x="13500735" y="17064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99695</xdr:rowOff>
    </xdr:from>
    <xdr:ext cx="404495" cy="258445"/>
    <xdr:sp macro="" textlink="">
      <xdr:nvSpPr>
        <xdr:cNvPr id="792" name="n_4mainValue【庁舎】&#10;有形固定資産減価償却率"/>
        <xdr:cNvSpPr txBox="1"/>
      </xdr:nvSpPr>
      <xdr:spPr>
        <a:xfrm>
          <a:off x="12611735" y="17416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1" name="テキスト ボックス 8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4" name="テキスト ボックス 803"/>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6" name="テキスト ボックス 805"/>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8" name="テキスト ボックス 807"/>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0" name="テキスト ボックス 809"/>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2" name="テキスト ボックス 811"/>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4" name="テキスト ボックス 813"/>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6" name="テキスト ボックス 81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18" name="直線コネクタ 817"/>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19"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820" name="直線コネクタ 819"/>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821"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822" name="直線コネクタ 821"/>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36195</xdr:rowOff>
    </xdr:from>
    <xdr:ext cx="469900" cy="259080"/>
    <xdr:sp macro="" textlink="">
      <xdr:nvSpPr>
        <xdr:cNvPr id="823" name="【庁舎】&#10;一人当たり面積平均値テキスト"/>
        <xdr:cNvSpPr txBox="1"/>
      </xdr:nvSpPr>
      <xdr:spPr>
        <a:xfrm>
          <a:off x="22199600" y="18038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24" name="フローチャート: 判断 823"/>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25" name="フローチャート: 判断 824"/>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26" name="フローチャート: 判断 825"/>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28" name="フローチャート: 判断 827"/>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34925</xdr:rowOff>
    </xdr:from>
    <xdr:to xmlns:xdr="http://schemas.openxmlformats.org/drawingml/2006/spreadsheetDrawing">
      <xdr:col>116</xdr:col>
      <xdr:colOff>114300</xdr:colOff>
      <xdr:row>105</xdr:row>
      <xdr:rowOff>136525</xdr:rowOff>
    </xdr:to>
    <xdr:sp macro="" textlink="">
      <xdr:nvSpPr>
        <xdr:cNvPr id="834" name="楕円 833"/>
        <xdr:cNvSpPr/>
      </xdr:nvSpPr>
      <xdr:spPr>
        <a:xfrm>
          <a:off x="22110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57785</xdr:rowOff>
    </xdr:from>
    <xdr:ext cx="469900" cy="259080"/>
    <xdr:sp macro="" textlink="">
      <xdr:nvSpPr>
        <xdr:cNvPr id="835" name="【庁舎】&#10;一人当たり面積該当値テキスト"/>
        <xdr:cNvSpPr txBox="1"/>
      </xdr:nvSpPr>
      <xdr:spPr>
        <a:xfrm>
          <a:off x="22199600" y="1788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25400</xdr:rowOff>
    </xdr:from>
    <xdr:to xmlns:xdr="http://schemas.openxmlformats.org/drawingml/2006/spreadsheetDrawing">
      <xdr:col>112</xdr:col>
      <xdr:colOff>38100</xdr:colOff>
      <xdr:row>105</xdr:row>
      <xdr:rowOff>127000</xdr:rowOff>
    </xdr:to>
    <xdr:sp macro="" textlink="">
      <xdr:nvSpPr>
        <xdr:cNvPr id="836" name="楕円 835"/>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76200</xdr:rowOff>
    </xdr:from>
    <xdr:to xmlns:xdr="http://schemas.openxmlformats.org/drawingml/2006/spreadsheetDrawing">
      <xdr:col>116</xdr:col>
      <xdr:colOff>63500</xdr:colOff>
      <xdr:row>105</xdr:row>
      <xdr:rowOff>86360</xdr:rowOff>
    </xdr:to>
    <xdr:cxnSp macro="">
      <xdr:nvCxnSpPr>
        <xdr:cNvPr id="837" name="直線コネクタ 836"/>
        <xdr:cNvCxnSpPr/>
      </xdr:nvCxnSpPr>
      <xdr:spPr>
        <a:xfrm>
          <a:off x="21323300" y="180784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29210</xdr:rowOff>
    </xdr:from>
    <xdr:to xmlns:xdr="http://schemas.openxmlformats.org/drawingml/2006/spreadsheetDrawing">
      <xdr:col>107</xdr:col>
      <xdr:colOff>101600</xdr:colOff>
      <xdr:row>105</xdr:row>
      <xdr:rowOff>130175</xdr:rowOff>
    </xdr:to>
    <xdr:sp macro="" textlink="">
      <xdr:nvSpPr>
        <xdr:cNvPr id="838" name="楕円 837"/>
        <xdr:cNvSpPr/>
      </xdr:nvSpPr>
      <xdr:spPr>
        <a:xfrm>
          <a:off x="20383500" y="1803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76200</xdr:rowOff>
    </xdr:from>
    <xdr:to xmlns:xdr="http://schemas.openxmlformats.org/drawingml/2006/spreadsheetDrawing">
      <xdr:col>111</xdr:col>
      <xdr:colOff>177800</xdr:colOff>
      <xdr:row>105</xdr:row>
      <xdr:rowOff>79375</xdr:rowOff>
    </xdr:to>
    <xdr:cxnSp macro="">
      <xdr:nvCxnSpPr>
        <xdr:cNvPr id="839" name="直線コネクタ 838"/>
        <xdr:cNvCxnSpPr/>
      </xdr:nvCxnSpPr>
      <xdr:spPr>
        <a:xfrm flipV="1">
          <a:off x="20434300" y="18078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23495</xdr:rowOff>
    </xdr:from>
    <xdr:to xmlns:xdr="http://schemas.openxmlformats.org/drawingml/2006/spreadsheetDrawing">
      <xdr:col>102</xdr:col>
      <xdr:colOff>165100</xdr:colOff>
      <xdr:row>105</xdr:row>
      <xdr:rowOff>125095</xdr:rowOff>
    </xdr:to>
    <xdr:sp macro="" textlink="">
      <xdr:nvSpPr>
        <xdr:cNvPr id="840" name="楕円 839"/>
        <xdr:cNvSpPr/>
      </xdr:nvSpPr>
      <xdr:spPr>
        <a:xfrm>
          <a:off x="19494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74930</xdr:rowOff>
    </xdr:from>
    <xdr:to xmlns:xdr="http://schemas.openxmlformats.org/drawingml/2006/spreadsheetDrawing">
      <xdr:col>107</xdr:col>
      <xdr:colOff>50800</xdr:colOff>
      <xdr:row>105</xdr:row>
      <xdr:rowOff>79375</xdr:rowOff>
    </xdr:to>
    <xdr:cxnSp macro="">
      <xdr:nvCxnSpPr>
        <xdr:cNvPr id="841" name="直線コネクタ 840"/>
        <xdr:cNvCxnSpPr/>
      </xdr:nvCxnSpPr>
      <xdr:spPr>
        <a:xfrm>
          <a:off x="19545300" y="1807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59690</xdr:rowOff>
    </xdr:from>
    <xdr:to xmlns:xdr="http://schemas.openxmlformats.org/drawingml/2006/spreadsheetDrawing">
      <xdr:col>98</xdr:col>
      <xdr:colOff>38100</xdr:colOff>
      <xdr:row>104</xdr:row>
      <xdr:rowOff>161290</xdr:rowOff>
    </xdr:to>
    <xdr:sp macro="" textlink="">
      <xdr:nvSpPr>
        <xdr:cNvPr id="842" name="楕円 841"/>
        <xdr:cNvSpPr/>
      </xdr:nvSpPr>
      <xdr:spPr>
        <a:xfrm>
          <a:off x="18605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110490</xdr:rowOff>
    </xdr:from>
    <xdr:to xmlns:xdr="http://schemas.openxmlformats.org/drawingml/2006/spreadsheetDrawing">
      <xdr:col>102</xdr:col>
      <xdr:colOff>114300</xdr:colOff>
      <xdr:row>105</xdr:row>
      <xdr:rowOff>74930</xdr:rowOff>
    </xdr:to>
    <xdr:cxnSp macro="">
      <xdr:nvCxnSpPr>
        <xdr:cNvPr id="843" name="直線コネクタ 842"/>
        <xdr:cNvCxnSpPr/>
      </xdr:nvCxnSpPr>
      <xdr:spPr>
        <a:xfrm>
          <a:off x="18656300" y="179412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167005</xdr:rowOff>
    </xdr:from>
    <xdr:ext cx="469900" cy="258445"/>
    <xdr:sp macro="" textlink="">
      <xdr:nvSpPr>
        <xdr:cNvPr id="844" name="n_1aveValue【庁舎】&#10;一人当たり面積"/>
        <xdr:cNvSpPr txBox="1"/>
      </xdr:nvSpPr>
      <xdr:spPr>
        <a:xfrm>
          <a:off x="21075650" y="18169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12065</xdr:rowOff>
    </xdr:from>
    <xdr:ext cx="469265" cy="259080"/>
    <xdr:sp macro="" textlink="">
      <xdr:nvSpPr>
        <xdr:cNvPr id="845" name="n_2aveValue【庁舎】&#10;一人当たり面積"/>
        <xdr:cNvSpPr txBox="1"/>
      </xdr:nvSpPr>
      <xdr:spPr>
        <a:xfrm>
          <a:off x="20199350" y="181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49530</xdr:rowOff>
    </xdr:from>
    <xdr:ext cx="469265" cy="259080"/>
    <xdr:sp macro="" textlink="">
      <xdr:nvSpPr>
        <xdr:cNvPr id="846" name="n_3aveValue【庁舎】&#10;一人当たり面積"/>
        <xdr:cNvSpPr txBox="1"/>
      </xdr:nvSpPr>
      <xdr:spPr>
        <a:xfrm>
          <a:off x="19310350" y="1822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103505</xdr:rowOff>
    </xdr:from>
    <xdr:ext cx="469265" cy="259080"/>
    <xdr:sp macro="" textlink="">
      <xdr:nvSpPr>
        <xdr:cNvPr id="847" name="n_4aveValue【庁舎】&#10;一人当たり面積"/>
        <xdr:cNvSpPr txBox="1"/>
      </xdr:nvSpPr>
      <xdr:spPr>
        <a:xfrm>
          <a:off x="18421350" y="18277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143510</xdr:rowOff>
    </xdr:from>
    <xdr:ext cx="469900" cy="258445"/>
    <xdr:sp macro="" textlink="">
      <xdr:nvSpPr>
        <xdr:cNvPr id="848" name="n_1mainValue【庁舎】&#10;一人当たり面積"/>
        <xdr:cNvSpPr txBox="1"/>
      </xdr:nvSpPr>
      <xdr:spPr>
        <a:xfrm>
          <a:off x="21075650" y="1780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146685</xdr:rowOff>
    </xdr:from>
    <xdr:ext cx="469265" cy="258445"/>
    <xdr:sp macro="" textlink="">
      <xdr:nvSpPr>
        <xdr:cNvPr id="849" name="n_2mainValue【庁舎】&#10;一人当たり面積"/>
        <xdr:cNvSpPr txBox="1"/>
      </xdr:nvSpPr>
      <xdr:spPr>
        <a:xfrm>
          <a:off x="20199350" y="17806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141605</xdr:rowOff>
    </xdr:from>
    <xdr:ext cx="469265" cy="259080"/>
    <xdr:sp macro="" textlink="">
      <xdr:nvSpPr>
        <xdr:cNvPr id="850" name="n_3mainValue【庁舎】&#10;一人当たり面積"/>
        <xdr:cNvSpPr txBox="1"/>
      </xdr:nvSpPr>
      <xdr:spPr>
        <a:xfrm>
          <a:off x="19310350" y="17800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6350</xdr:rowOff>
    </xdr:from>
    <xdr:ext cx="469265" cy="258445"/>
    <xdr:sp macro="" textlink="">
      <xdr:nvSpPr>
        <xdr:cNvPr id="851" name="n_4mainValue【庁舎】&#10;一人当たり面積"/>
        <xdr:cNvSpPr txBox="1"/>
      </xdr:nvSpPr>
      <xdr:spPr>
        <a:xfrm>
          <a:off x="18421350" y="17665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図書館の有形固定資産減価償却率が上がったのは、令和元年度に施設情報を見直し修正したことによるもので、現状に沿った数値となった。既存施設そのものに変化はない。</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庁舎等は本庁・支所とも更新したため類似団体と比較して特に低い。</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新図書館や消防署分署（消防施設）について更新を行う予定となっている。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17443205</v>
      </c>
      <c r="BO4" s="218"/>
      <c r="BP4" s="218"/>
      <c r="BQ4" s="218"/>
      <c r="BR4" s="218"/>
      <c r="BS4" s="218"/>
      <c r="BT4" s="218"/>
      <c r="BU4" s="221"/>
      <c r="BV4" s="215">
        <v>18408459</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0.9</v>
      </c>
      <c r="CU4" s="239"/>
      <c r="CV4" s="239"/>
      <c r="CW4" s="239"/>
      <c r="CX4" s="239"/>
      <c r="CY4" s="239"/>
      <c r="CZ4" s="239"/>
      <c r="DA4" s="247"/>
      <c r="DB4" s="231">
        <v>1</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68</v>
      </c>
      <c r="AV5" s="139"/>
      <c r="AW5" s="139"/>
      <c r="AX5" s="139"/>
      <c r="AY5" s="191" t="s">
        <v>145</v>
      </c>
      <c r="AZ5" s="199"/>
      <c r="BA5" s="199"/>
      <c r="BB5" s="199"/>
      <c r="BC5" s="199"/>
      <c r="BD5" s="199"/>
      <c r="BE5" s="199"/>
      <c r="BF5" s="199"/>
      <c r="BG5" s="199"/>
      <c r="BH5" s="199"/>
      <c r="BI5" s="199"/>
      <c r="BJ5" s="199"/>
      <c r="BK5" s="199"/>
      <c r="BL5" s="199"/>
      <c r="BM5" s="211"/>
      <c r="BN5" s="216">
        <v>17043938</v>
      </c>
      <c r="BO5" s="219"/>
      <c r="BP5" s="219"/>
      <c r="BQ5" s="219"/>
      <c r="BR5" s="219"/>
      <c r="BS5" s="219"/>
      <c r="BT5" s="219"/>
      <c r="BU5" s="222"/>
      <c r="BV5" s="216">
        <v>17931153</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100.9</v>
      </c>
      <c r="CU5" s="240"/>
      <c r="CV5" s="240"/>
      <c r="CW5" s="240"/>
      <c r="CX5" s="240"/>
      <c r="CY5" s="240"/>
      <c r="CZ5" s="240"/>
      <c r="DA5" s="248"/>
      <c r="DB5" s="232">
        <v>101.5</v>
      </c>
      <c r="DC5" s="240"/>
      <c r="DD5" s="240"/>
      <c r="DE5" s="240"/>
      <c r="DF5" s="240"/>
      <c r="DG5" s="240"/>
      <c r="DH5" s="240"/>
      <c r="DI5" s="248"/>
      <c r="DJ5" s="1"/>
      <c r="DK5" s="1"/>
      <c r="DL5" s="1"/>
      <c r="DM5" s="1"/>
      <c r="DN5" s="1"/>
      <c r="DO5" s="1"/>
    </row>
    <row r="6" spans="1:119" ht="18.75" customHeight="1">
      <c r="A6" s="2"/>
      <c r="B6" s="8" t="s">
        <v>161</v>
      </c>
      <c r="C6" s="25"/>
      <c r="D6" s="25"/>
      <c r="E6" s="48"/>
      <c r="F6" s="48"/>
      <c r="G6" s="48"/>
      <c r="H6" s="48"/>
      <c r="I6" s="48"/>
      <c r="J6" s="48"/>
      <c r="K6" s="48"/>
      <c r="L6" s="48" t="s">
        <v>164</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173</v>
      </c>
      <c r="AZ6" s="199"/>
      <c r="BA6" s="199"/>
      <c r="BB6" s="199"/>
      <c r="BC6" s="199"/>
      <c r="BD6" s="199"/>
      <c r="BE6" s="199"/>
      <c r="BF6" s="199"/>
      <c r="BG6" s="199"/>
      <c r="BH6" s="199"/>
      <c r="BI6" s="199"/>
      <c r="BJ6" s="199"/>
      <c r="BK6" s="199"/>
      <c r="BL6" s="199"/>
      <c r="BM6" s="211"/>
      <c r="BN6" s="216">
        <v>399267</v>
      </c>
      <c r="BO6" s="219"/>
      <c r="BP6" s="219"/>
      <c r="BQ6" s="219"/>
      <c r="BR6" s="219"/>
      <c r="BS6" s="219"/>
      <c r="BT6" s="219"/>
      <c r="BU6" s="222"/>
      <c r="BV6" s="216">
        <v>477306</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104.3</v>
      </c>
      <c r="CU6" s="241"/>
      <c r="CV6" s="241"/>
      <c r="CW6" s="241"/>
      <c r="CX6" s="241"/>
      <c r="CY6" s="241"/>
      <c r="CZ6" s="241"/>
      <c r="DA6" s="249"/>
      <c r="DB6" s="233">
        <v>106</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68</v>
      </c>
      <c r="AV7" s="139"/>
      <c r="AW7" s="139"/>
      <c r="AX7" s="139"/>
      <c r="AY7" s="191" t="s">
        <v>176</v>
      </c>
      <c r="AZ7" s="199"/>
      <c r="BA7" s="199"/>
      <c r="BB7" s="199"/>
      <c r="BC7" s="199"/>
      <c r="BD7" s="199"/>
      <c r="BE7" s="199"/>
      <c r="BF7" s="199"/>
      <c r="BG7" s="199"/>
      <c r="BH7" s="199"/>
      <c r="BI7" s="199"/>
      <c r="BJ7" s="199"/>
      <c r="BK7" s="199"/>
      <c r="BL7" s="199"/>
      <c r="BM7" s="211"/>
      <c r="BN7" s="216">
        <v>309953</v>
      </c>
      <c r="BO7" s="219"/>
      <c r="BP7" s="219"/>
      <c r="BQ7" s="219"/>
      <c r="BR7" s="219"/>
      <c r="BS7" s="219"/>
      <c r="BT7" s="219"/>
      <c r="BU7" s="222"/>
      <c r="BV7" s="216">
        <v>383731</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9783306</v>
      </c>
      <c r="CU7" s="219"/>
      <c r="CV7" s="219"/>
      <c r="CW7" s="219"/>
      <c r="CX7" s="219"/>
      <c r="CY7" s="219"/>
      <c r="CZ7" s="219"/>
      <c r="DA7" s="222"/>
      <c r="DB7" s="216">
        <v>9784313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68</v>
      </c>
      <c r="AV8" s="139"/>
      <c r="AW8" s="139"/>
      <c r="AX8" s="139"/>
      <c r="AY8" s="191" t="s">
        <v>182</v>
      </c>
      <c r="AZ8" s="199"/>
      <c r="BA8" s="199"/>
      <c r="BB8" s="199"/>
      <c r="BC8" s="199"/>
      <c r="BD8" s="199"/>
      <c r="BE8" s="199"/>
      <c r="BF8" s="199"/>
      <c r="BG8" s="199"/>
      <c r="BH8" s="199"/>
      <c r="BI8" s="199"/>
      <c r="BJ8" s="199"/>
      <c r="BK8" s="199"/>
      <c r="BL8" s="199"/>
      <c r="BM8" s="211"/>
      <c r="BN8" s="216">
        <v>89314</v>
      </c>
      <c r="BO8" s="219"/>
      <c r="BP8" s="219"/>
      <c r="BQ8" s="219"/>
      <c r="BR8" s="219"/>
      <c r="BS8" s="219"/>
      <c r="BT8" s="219"/>
      <c r="BU8" s="222"/>
      <c r="BV8" s="216">
        <v>93575</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0.31</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185</v>
      </c>
      <c r="M9" s="75"/>
      <c r="N9" s="75"/>
      <c r="O9" s="75"/>
      <c r="P9" s="75"/>
      <c r="Q9" s="87"/>
      <c r="R9" s="98">
        <v>27513</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-4261</v>
      </c>
      <c r="BO9" s="219"/>
      <c r="BP9" s="219"/>
      <c r="BQ9" s="219"/>
      <c r="BR9" s="219"/>
      <c r="BS9" s="219"/>
      <c r="BT9" s="219"/>
      <c r="BU9" s="222"/>
      <c r="BV9" s="216">
        <v>-375098</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19.600000000000001</v>
      </c>
      <c r="CU9" s="240"/>
      <c r="CV9" s="240"/>
      <c r="CW9" s="240"/>
      <c r="CX9" s="240"/>
      <c r="CY9" s="240"/>
      <c r="CZ9" s="240"/>
      <c r="DA9" s="248"/>
      <c r="DB9" s="232">
        <v>18.899999999999999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28766</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6215</v>
      </c>
      <c r="BO10" s="219"/>
      <c r="BP10" s="219"/>
      <c r="BQ10" s="219"/>
      <c r="BR10" s="219"/>
      <c r="BS10" s="219"/>
      <c r="BT10" s="219"/>
      <c r="BU10" s="222"/>
      <c r="BV10" s="216">
        <v>8170</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194</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205</v>
      </c>
      <c r="CE11" s="201"/>
      <c r="CF11" s="201"/>
      <c r="CG11" s="201"/>
      <c r="CH11" s="201"/>
      <c r="CI11" s="201"/>
      <c r="CJ11" s="201"/>
      <c r="CK11" s="201"/>
      <c r="CL11" s="201"/>
      <c r="CM11" s="201"/>
      <c r="CN11" s="201"/>
      <c r="CO11" s="201"/>
      <c r="CP11" s="201"/>
      <c r="CQ11" s="201"/>
      <c r="CR11" s="201"/>
      <c r="CS11" s="213"/>
      <c r="CT11" s="234" t="s">
        <v>206</v>
      </c>
      <c r="CU11" s="242"/>
      <c r="CV11" s="242"/>
      <c r="CW11" s="242"/>
      <c r="CX11" s="242"/>
      <c r="CY11" s="242"/>
      <c r="CZ11" s="242"/>
      <c r="DA11" s="250"/>
      <c r="DB11" s="234" t="s">
        <v>206</v>
      </c>
      <c r="DC11" s="242"/>
      <c r="DD11" s="242"/>
      <c r="DE11" s="242"/>
      <c r="DF11" s="242"/>
      <c r="DG11" s="242"/>
      <c r="DH11" s="242"/>
      <c r="DI11" s="250"/>
      <c r="DJ11" s="1"/>
      <c r="DK11" s="1"/>
      <c r="DL11" s="1"/>
      <c r="DM11" s="1"/>
      <c r="DN11" s="1"/>
      <c r="DO11" s="1"/>
    </row>
    <row r="12" spans="1:119" ht="18.75" customHeight="1">
      <c r="A12" s="2"/>
      <c r="B12" s="11" t="s">
        <v>208</v>
      </c>
      <c r="C12" s="28"/>
      <c r="D12" s="28"/>
      <c r="E12" s="28"/>
      <c r="F12" s="28"/>
      <c r="G12" s="28"/>
      <c r="H12" s="28"/>
      <c r="I12" s="28"/>
      <c r="J12" s="28"/>
      <c r="K12" s="61"/>
      <c r="L12" s="67" t="s">
        <v>209</v>
      </c>
      <c r="M12" s="76"/>
      <c r="N12" s="76"/>
      <c r="O12" s="76"/>
      <c r="P12" s="76"/>
      <c r="Q12" s="88"/>
      <c r="R12" s="100">
        <v>26088</v>
      </c>
      <c r="S12" s="109"/>
      <c r="T12" s="109"/>
      <c r="U12" s="109"/>
      <c r="V12" s="120"/>
      <c r="W12" s="132" t="s">
        <v>9</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68</v>
      </c>
      <c r="AV12" s="139"/>
      <c r="AW12" s="139"/>
      <c r="AX12" s="139"/>
      <c r="AY12" s="191" t="s">
        <v>218</v>
      </c>
      <c r="AZ12" s="199"/>
      <c r="BA12" s="199"/>
      <c r="BB12" s="199"/>
      <c r="BC12" s="199"/>
      <c r="BD12" s="199"/>
      <c r="BE12" s="199"/>
      <c r="BF12" s="199"/>
      <c r="BG12" s="199"/>
      <c r="BH12" s="199"/>
      <c r="BI12" s="199"/>
      <c r="BJ12" s="199"/>
      <c r="BK12" s="199"/>
      <c r="BL12" s="199"/>
      <c r="BM12" s="211"/>
      <c r="BN12" s="216">
        <v>360000</v>
      </c>
      <c r="BO12" s="219"/>
      <c r="BP12" s="219"/>
      <c r="BQ12" s="219"/>
      <c r="BR12" s="219"/>
      <c r="BS12" s="219"/>
      <c r="BT12" s="219"/>
      <c r="BU12" s="222"/>
      <c r="BV12" s="216">
        <v>300000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206</v>
      </c>
      <c r="CU12" s="242"/>
      <c r="CV12" s="242"/>
      <c r="CW12" s="242"/>
      <c r="CX12" s="242"/>
      <c r="CY12" s="242"/>
      <c r="CZ12" s="242"/>
      <c r="DA12" s="250"/>
      <c r="DB12" s="234" t="s">
        <v>206</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221</v>
      </c>
      <c r="N13" s="83"/>
      <c r="O13" s="83"/>
      <c r="P13" s="83"/>
      <c r="Q13" s="89"/>
      <c r="R13" s="101">
        <v>25770</v>
      </c>
      <c r="S13" s="110"/>
      <c r="T13" s="110"/>
      <c r="U13" s="110"/>
      <c r="V13" s="121"/>
      <c r="W13" s="130" t="s">
        <v>222</v>
      </c>
      <c r="X13" s="57"/>
      <c r="Y13" s="57"/>
      <c r="Z13" s="57"/>
      <c r="AA13" s="57"/>
      <c r="AB13" s="25"/>
      <c r="AC13" s="73">
        <v>2282</v>
      </c>
      <c r="AD13" s="81"/>
      <c r="AE13" s="81"/>
      <c r="AF13" s="81"/>
      <c r="AG13" s="85"/>
      <c r="AH13" s="73">
        <v>2460</v>
      </c>
      <c r="AI13" s="81"/>
      <c r="AJ13" s="81"/>
      <c r="AK13" s="81"/>
      <c r="AL13" s="118"/>
      <c r="AM13" s="175" t="s">
        <v>224</v>
      </c>
      <c r="AN13" s="59"/>
      <c r="AO13" s="59"/>
      <c r="AP13" s="59"/>
      <c r="AQ13" s="59"/>
      <c r="AR13" s="59"/>
      <c r="AS13" s="59"/>
      <c r="AT13" s="64"/>
      <c r="AU13" s="183" t="s">
        <v>194</v>
      </c>
      <c r="AV13" s="139"/>
      <c r="AW13" s="139"/>
      <c r="AX13" s="139"/>
      <c r="AY13" s="191" t="s">
        <v>226</v>
      </c>
      <c r="AZ13" s="199"/>
      <c r="BA13" s="199"/>
      <c r="BB13" s="199"/>
      <c r="BC13" s="199"/>
      <c r="BD13" s="199"/>
      <c r="BE13" s="199"/>
      <c r="BF13" s="199"/>
      <c r="BG13" s="199"/>
      <c r="BH13" s="199"/>
      <c r="BI13" s="199"/>
      <c r="BJ13" s="199"/>
      <c r="BK13" s="199"/>
      <c r="BL13" s="199"/>
      <c r="BM13" s="211"/>
      <c r="BN13" s="216">
        <v>-358046</v>
      </c>
      <c r="BO13" s="219"/>
      <c r="BP13" s="219"/>
      <c r="BQ13" s="219"/>
      <c r="BR13" s="219"/>
      <c r="BS13" s="219"/>
      <c r="BT13" s="219"/>
      <c r="BU13" s="222"/>
      <c r="BV13" s="216">
        <v>-666928</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9.6999999999999993</v>
      </c>
      <c r="CU13" s="240"/>
      <c r="CV13" s="240"/>
      <c r="CW13" s="240"/>
      <c r="CX13" s="240"/>
      <c r="CY13" s="240"/>
      <c r="CZ13" s="240"/>
      <c r="DA13" s="248"/>
      <c r="DB13" s="232">
        <v>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229</v>
      </c>
      <c r="M14" s="78"/>
      <c r="N14" s="78"/>
      <c r="O14" s="78"/>
      <c r="P14" s="78"/>
      <c r="Q14" s="90"/>
      <c r="R14" s="101">
        <v>26319</v>
      </c>
      <c r="S14" s="110"/>
      <c r="T14" s="110"/>
      <c r="U14" s="110"/>
      <c r="V14" s="121"/>
      <c r="W14" s="129"/>
      <c r="X14" s="58"/>
      <c r="Y14" s="58"/>
      <c r="Z14" s="58"/>
      <c r="AA14" s="58"/>
      <c r="AB14" s="24"/>
      <c r="AC14" s="149">
        <v>18.7</v>
      </c>
      <c r="AD14" s="156"/>
      <c r="AE14" s="156"/>
      <c r="AF14" s="156"/>
      <c r="AG14" s="159"/>
      <c r="AH14" s="149">
        <v>19.5</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t="s">
        <v>206</v>
      </c>
      <c r="CU14" s="244"/>
      <c r="CV14" s="244"/>
      <c r="CW14" s="244"/>
      <c r="CX14" s="244"/>
      <c r="CY14" s="244"/>
      <c r="CZ14" s="244"/>
      <c r="DA14" s="252"/>
      <c r="DB14" s="236" t="s">
        <v>206</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221</v>
      </c>
      <c r="N15" s="83"/>
      <c r="O15" s="83"/>
      <c r="P15" s="83"/>
      <c r="Q15" s="89"/>
      <c r="R15" s="101">
        <v>26048</v>
      </c>
      <c r="S15" s="110"/>
      <c r="T15" s="110"/>
      <c r="U15" s="110"/>
      <c r="V15" s="121"/>
      <c r="W15" s="130" t="s">
        <v>7</v>
      </c>
      <c r="X15" s="57"/>
      <c r="Y15" s="57"/>
      <c r="Z15" s="57"/>
      <c r="AA15" s="57"/>
      <c r="AB15" s="25"/>
      <c r="AC15" s="73">
        <v>2099</v>
      </c>
      <c r="AD15" s="81"/>
      <c r="AE15" s="81"/>
      <c r="AF15" s="81"/>
      <c r="AG15" s="85"/>
      <c r="AH15" s="73">
        <v>2258</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2690757</v>
      </c>
      <c r="BO15" s="218"/>
      <c r="BP15" s="218"/>
      <c r="BQ15" s="218"/>
      <c r="BR15" s="218"/>
      <c r="BS15" s="218"/>
      <c r="BT15" s="218"/>
      <c r="BU15" s="221"/>
      <c r="BV15" s="215">
        <v>2652549</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237</v>
      </c>
      <c r="S16" s="111"/>
      <c r="T16" s="111"/>
      <c r="U16" s="111"/>
      <c r="V16" s="122"/>
      <c r="W16" s="129"/>
      <c r="X16" s="58"/>
      <c r="Y16" s="58"/>
      <c r="Z16" s="58"/>
      <c r="AA16" s="58"/>
      <c r="AB16" s="24"/>
      <c r="AC16" s="149">
        <v>17.2</v>
      </c>
      <c r="AD16" s="156"/>
      <c r="AE16" s="156"/>
      <c r="AF16" s="156"/>
      <c r="AG16" s="159"/>
      <c r="AH16" s="149">
        <v>17.899999999999999</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8646386</v>
      </c>
      <c r="BO16" s="219"/>
      <c r="BP16" s="219"/>
      <c r="BQ16" s="219"/>
      <c r="BR16" s="219"/>
      <c r="BS16" s="219"/>
      <c r="BT16" s="219"/>
      <c r="BU16" s="222"/>
      <c r="BV16" s="216">
        <v>8419711</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102</v>
      </c>
      <c r="N17" s="84"/>
      <c r="O17" s="84"/>
      <c r="P17" s="84"/>
      <c r="Q17" s="92"/>
      <c r="R17" s="102" t="s">
        <v>240</v>
      </c>
      <c r="S17" s="111"/>
      <c r="T17" s="111"/>
      <c r="U17" s="111"/>
      <c r="V17" s="122"/>
      <c r="W17" s="130" t="s">
        <v>96</v>
      </c>
      <c r="X17" s="57"/>
      <c r="Y17" s="57"/>
      <c r="Z17" s="57"/>
      <c r="AA17" s="57"/>
      <c r="AB17" s="25"/>
      <c r="AC17" s="73">
        <v>7846</v>
      </c>
      <c r="AD17" s="81"/>
      <c r="AE17" s="81"/>
      <c r="AF17" s="81"/>
      <c r="AG17" s="85"/>
      <c r="AH17" s="73">
        <v>7918</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3385476</v>
      </c>
      <c r="BO17" s="219"/>
      <c r="BP17" s="219"/>
      <c r="BQ17" s="219"/>
      <c r="BR17" s="219"/>
      <c r="BS17" s="219"/>
      <c r="BT17" s="219"/>
      <c r="BU17" s="222"/>
      <c r="BV17" s="216">
        <v>3364464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243</v>
      </c>
      <c r="C18" s="31"/>
      <c r="D18" s="31"/>
      <c r="E18" s="50"/>
      <c r="F18" s="50"/>
      <c r="G18" s="50"/>
      <c r="H18" s="50"/>
      <c r="I18" s="50"/>
      <c r="J18" s="50"/>
      <c r="K18" s="50"/>
      <c r="L18" s="71">
        <v>537.86</v>
      </c>
      <c r="M18" s="71"/>
      <c r="N18" s="71"/>
      <c r="O18" s="71"/>
      <c r="P18" s="71"/>
      <c r="Q18" s="71"/>
      <c r="R18" s="103"/>
      <c r="S18" s="103"/>
      <c r="T18" s="103"/>
      <c r="U18" s="103"/>
      <c r="V18" s="123"/>
      <c r="W18" s="131"/>
      <c r="X18" s="138"/>
      <c r="Y18" s="138"/>
      <c r="Z18" s="138"/>
      <c r="AA18" s="138"/>
      <c r="AB18" s="26"/>
      <c r="AC18" s="150">
        <v>64.2</v>
      </c>
      <c r="AD18" s="157"/>
      <c r="AE18" s="157"/>
      <c r="AF18" s="157"/>
      <c r="AG18" s="160"/>
      <c r="AH18" s="150">
        <v>62.7</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9983351</v>
      </c>
      <c r="BO18" s="219"/>
      <c r="BP18" s="219"/>
      <c r="BQ18" s="219"/>
      <c r="BR18" s="219"/>
      <c r="BS18" s="219"/>
      <c r="BT18" s="219"/>
      <c r="BU18" s="222"/>
      <c r="BV18" s="216">
        <v>9943185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51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11571821</v>
      </c>
      <c r="BO19" s="219"/>
      <c r="BP19" s="219"/>
      <c r="BQ19" s="219"/>
      <c r="BR19" s="219"/>
      <c r="BS19" s="219"/>
      <c r="BT19" s="219"/>
      <c r="BU19" s="222"/>
      <c r="BV19" s="216">
        <v>11957682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250</v>
      </c>
      <c r="C20" s="31"/>
      <c r="D20" s="31"/>
      <c r="E20" s="50"/>
      <c r="F20" s="50"/>
      <c r="G20" s="50"/>
      <c r="H20" s="50"/>
      <c r="I20" s="50"/>
      <c r="J20" s="50"/>
      <c r="K20" s="50"/>
      <c r="L20" s="72">
        <v>11979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252</v>
      </c>
      <c r="C22" s="33"/>
      <c r="D22" s="42"/>
      <c r="E22" s="51" t="s">
        <v>9</v>
      </c>
      <c r="F22" s="57"/>
      <c r="G22" s="57"/>
      <c r="H22" s="57"/>
      <c r="I22" s="57"/>
      <c r="J22" s="57"/>
      <c r="K22" s="25"/>
      <c r="L22" s="51" t="s">
        <v>254</v>
      </c>
      <c r="M22" s="57"/>
      <c r="N22" s="57"/>
      <c r="O22" s="57"/>
      <c r="P22" s="25"/>
      <c r="Q22" s="93" t="s">
        <v>256</v>
      </c>
      <c r="R22" s="105"/>
      <c r="S22" s="105"/>
      <c r="T22" s="105"/>
      <c r="U22" s="105"/>
      <c r="V22" s="125"/>
      <c r="W22" s="133" t="s">
        <v>257</v>
      </c>
      <c r="X22" s="33"/>
      <c r="Y22" s="42"/>
      <c r="Z22" s="51" t="s">
        <v>9</v>
      </c>
      <c r="AA22" s="57"/>
      <c r="AB22" s="57"/>
      <c r="AC22" s="57"/>
      <c r="AD22" s="57"/>
      <c r="AE22" s="57"/>
      <c r="AF22" s="57"/>
      <c r="AG22" s="25"/>
      <c r="AH22" s="163" t="s">
        <v>190</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15224062</v>
      </c>
      <c r="BO23" s="219"/>
      <c r="BP23" s="219"/>
      <c r="BQ23" s="219"/>
      <c r="BR23" s="219"/>
      <c r="BS23" s="219"/>
      <c r="BT23" s="219"/>
      <c r="BU23" s="222"/>
      <c r="BV23" s="216">
        <v>15933773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263</v>
      </c>
      <c r="F24" s="59"/>
      <c r="G24" s="59"/>
      <c r="H24" s="59"/>
      <c r="I24" s="59"/>
      <c r="J24" s="59"/>
      <c r="K24" s="64"/>
      <c r="L24" s="73">
        <v>1</v>
      </c>
      <c r="M24" s="81"/>
      <c r="N24" s="81"/>
      <c r="O24" s="81"/>
      <c r="P24" s="85"/>
      <c r="Q24" s="73">
        <v>7400</v>
      </c>
      <c r="R24" s="81"/>
      <c r="S24" s="81"/>
      <c r="T24" s="81"/>
      <c r="U24" s="81"/>
      <c r="V24" s="85"/>
      <c r="W24" s="134"/>
      <c r="X24" s="34"/>
      <c r="Y24" s="43"/>
      <c r="Z24" s="53" t="s">
        <v>264</v>
      </c>
      <c r="AA24" s="59"/>
      <c r="AB24" s="59"/>
      <c r="AC24" s="59"/>
      <c r="AD24" s="59"/>
      <c r="AE24" s="59"/>
      <c r="AF24" s="59"/>
      <c r="AG24" s="64"/>
      <c r="AH24" s="73">
        <v>367</v>
      </c>
      <c r="AI24" s="81"/>
      <c r="AJ24" s="81"/>
      <c r="AK24" s="81"/>
      <c r="AL24" s="85"/>
      <c r="AM24" s="73">
        <v>1099165</v>
      </c>
      <c r="AN24" s="81"/>
      <c r="AO24" s="81"/>
      <c r="AP24" s="81"/>
      <c r="AQ24" s="81"/>
      <c r="AR24" s="85"/>
      <c r="AS24" s="73">
        <v>2995</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9251231</v>
      </c>
      <c r="BO24" s="219"/>
      <c r="BP24" s="219"/>
      <c r="BQ24" s="219"/>
      <c r="BR24" s="219"/>
      <c r="BS24" s="219"/>
      <c r="BT24" s="219"/>
      <c r="BU24" s="222"/>
      <c r="BV24" s="216">
        <v>9473532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268</v>
      </c>
      <c r="F25" s="59"/>
      <c r="G25" s="59"/>
      <c r="H25" s="59"/>
      <c r="I25" s="59"/>
      <c r="J25" s="59"/>
      <c r="K25" s="64"/>
      <c r="L25" s="73">
        <v>1</v>
      </c>
      <c r="M25" s="81"/>
      <c r="N25" s="81"/>
      <c r="O25" s="81"/>
      <c r="P25" s="85"/>
      <c r="Q25" s="73">
        <v>6150</v>
      </c>
      <c r="R25" s="81"/>
      <c r="S25" s="81"/>
      <c r="T25" s="81"/>
      <c r="U25" s="81"/>
      <c r="V25" s="85"/>
      <c r="W25" s="134"/>
      <c r="X25" s="34"/>
      <c r="Y25" s="43"/>
      <c r="Z25" s="53" t="s">
        <v>270</v>
      </c>
      <c r="AA25" s="59"/>
      <c r="AB25" s="59"/>
      <c r="AC25" s="59"/>
      <c r="AD25" s="59"/>
      <c r="AE25" s="59"/>
      <c r="AF25" s="59"/>
      <c r="AG25" s="64"/>
      <c r="AH25" s="73">
        <v>57</v>
      </c>
      <c r="AI25" s="81"/>
      <c r="AJ25" s="81"/>
      <c r="AK25" s="81"/>
      <c r="AL25" s="85"/>
      <c r="AM25" s="73">
        <v>166896</v>
      </c>
      <c r="AN25" s="81"/>
      <c r="AO25" s="81"/>
      <c r="AP25" s="81"/>
      <c r="AQ25" s="81"/>
      <c r="AR25" s="85"/>
      <c r="AS25" s="73">
        <v>2928</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2607733</v>
      </c>
      <c r="BO25" s="218"/>
      <c r="BP25" s="218"/>
      <c r="BQ25" s="218"/>
      <c r="BR25" s="218"/>
      <c r="BS25" s="218"/>
      <c r="BT25" s="218"/>
      <c r="BU25" s="221"/>
      <c r="BV25" s="215">
        <v>1657891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271</v>
      </c>
      <c r="F26" s="59"/>
      <c r="G26" s="59"/>
      <c r="H26" s="59"/>
      <c r="I26" s="59"/>
      <c r="J26" s="59"/>
      <c r="K26" s="64"/>
      <c r="L26" s="73">
        <v>1</v>
      </c>
      <c r="M26" s="81"/>
      <c r="N26" s="81"/>
      <c r="O26" s="81"/>
      <c r="P26" s="85"/>
      <c r="Q26" s="73">
        <v>5810</v>
      </c>
      <c r="R26" s="81"/>
      <c r="S26" s="81"/>
      <c r="T26" s="81"/>
      <c r="U26" s="81"/>
      <c r="V26" s="85"/>
      <c r="W26" s="134"/>
      <c r="X26" s="34"/>
      <c r="Y26" s="43"/>
      <c r="Z26" s="53" t="s">
        <v>272</v>
      </c>
      <c r="AA26" s="143"/>
      <c r="AB26" s="143"/>
      <c r="AC26" s="143"/>
      <c r="AD26" s="143"/>
      <c r="AE26" s="143"/>
      <c r="AF26" s="143"/>
      <c r="AG26" s="161"/>
      <c r="AH26" s="73">
        <v>7</v>
      </c>
      <c r="AI26" s="81"/>
      <c r="AJ26" s="81"/>
      <c r="AK26" s="81"/>
      <c r="AL26" s="85"/>
      <c r="AM26" s="73">
        <v>18676</v>
      </c>
      <c r="AN26" s="81"/>
      <c r="AO26" s="81"/>
      <c r="AP26" s="81"/>
      <c r="AQ26" s="81"/>
      <c r="AR26" s="85"/>
      <c r="AS26" s="73">
        <v>2668</v>
      </c>
      <c r="AT26" s="81"/>
      <c r="AU26" s="81"/>
      <c r="AV26" s="81"/>
      <c r="AW26" s="81"/>
      <c r="AX26" s="118"/>
      <c r="AY26" s="193" t="s">
        <v>274</v>
      </c>
      <c r="AZ26" s="201"/>
      <c r="BA26" s="201"/>
      <c r="BB26" s="201"/>
      <c r="BC26" s="201"/>
      <c r="BD26" s="201"/>
      <c r="BE26" s="201"/>
      <c r="BF26" s="201"/>
      <c r="BG26" s="201"/>
      <c r="BH26" s="201"/>
      <c r="BI26" s="201"/>
      <c r="BJ26" s="201"/>
      <c r="BK26" s="201"/>
      <c r="BL26" s="201"/>
      <c r="BM26" s="213"/>
      <c r="BN26" s="216" t="s">
        <v>206</v>
      </c>
      <c r="BO26" s="219"/>
      <c r="BP26" s="219"/>
      <c r="BQ26" s="219"/>
      <c r="BR26" s="219"/>
      <c r="BS26" s="219"/>
      <c r="BT26" s="219"/>
      <c r="BU26" s="222"/>
      <c r="BV26" s="216" t="s">
        <v>206</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275</v>
      </c>
      <c r="F27" s="59"/>
      <c r="G27" s="59"/>
      <c r="H27" s="59"/>
      <c r="I27" s="59"/>
      <c r="J27" s="59"/>
      <c r="K27" s="64"/>
      <c r="L27" s="73">
        <v>1</v>
      </c>
      <c r="M27" s="81"/>
      <c r="N27" s="81"/>
      <c r="O27" s="81"/>
      <c r="P27" s="85"/>
      <c r="Q27" s="73">
        <v>3900</v>
      </c>
      <c r="R27" s="81"/>
      <c r="S27" s="81"/>
      <c r="T27" s="81"/>
      <c r="U27" s="81"/>
      <c r="V27" s="85"/>
      <c r="W27" s="134"/>
      <c r="X27" s="34"/>
      <c r="Y27" s="43"/>
      <c r="Z27" s="53" t="s">
        <v>277</v>
      </c>
      <c r="AA27" s="59"/>
      <c r="AB27" s="59"/>
      <c r="AC27" s="59"/>
      <c r="AD27" s="59"/>
      <c r="AE27" s="59"/>
      <c r="AF27" s="59"/>
      <c r="AG27" s="64"/>
      <c r="AH27" s="73" t="s">
        <v>206</v>
      </c>
      <c r="AI27" s="81"/>
      <c r="AJ27" s="81"/>
      <c r="AK27" s="81"/>
      <c r="AL27" s="85"/>
      <c r="AM27" s="73" t="s">
        <v>206</v>
      </c>
      <c r="AN27" s="81"/>
      <c r="AO27" s="81"/>
      <c r="AP27" s="81"/>
      <c r="AQ27" s="81"/>
      <c r="AR27" s="85"/>
      <c r="AS27" s="73" t="s">
        <v>206</v>
      </c>
      <c r="AT27" s="81"/>
      <c r="AU27" s="81"/>
      <c r="AV27" s="81"/>
      <c r="AW27" s="81"/>
      <c r="AX27" s="118"/>
      <c r="AY27" s="194" t="s">
        <v>279</v>
      </c>
      <c r="AZ27" s="202"/>
      <c r="BA27" s="202"/>
      <c r="BB27" s="202"/>
      <c r="BC27" s="202"/>
      <c r="BD27" s="202"/>
      <c r="BE27" s="202"/>
      <c r="BF27" s="202"/>
      <c r="BG27" s="202"/>
      <c r="BH27" s="202"/>
      <c r="BI27" s="202"/>
      <c r="BJ27" s="202"/>
      <c r="BK27" s="202"/>
      <c r="BL27" s="202"/>
      <c r="BM27" s="214"/>
      <c r="BN27" s="217">
        <v>287679</v>
      </c>
      <c r="BO27" s="220"/>
      <c r="BP27" s="220"/>
      <c r="BQ27" s="220"/>
      <c r="BR27" s="220"/>
      <c r="BS27" s="220"/>
      <c r="BT27" s="220"/>
      <c r="BU27" s="223"/>
      <c r="BV27" s="217">
        <v>287679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280</v>
      </c>
      <c r="F28" s="59"/>
      <c r="G28" s="59"/>
      <c r="H28" s="59"/>
      <c r="I28" s="59"/>
      <c r="J28" s="59"/>
      <c r="K28" s="64"/>
      <c r="L28" s="73">
        <v>1</v>
      </c>
      <c r="M28" s="81"/>
      <c r="N28" s="81"/>
      <c r="O28" s="81"/>
      <c r="P28" s="85"/>
      <c r="Q28" s="73">
        <v>3300</v>
      </c>
      <c r="R28" s="81"/>
      <c r="S28" s="81"/>
      <c r="T28" s="81"/>
      <c r="U28" s="81"/>
      <c r="V28" s="85"/>
      <c r="W28" s="134"/>
      <c r="X28" s="34"/>
      <c r="Y28" s="43"/>
      <c r="Z28" s="53" t="s">
        <v>39</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5" t="s">
        <v>283</v>
      </c>
      <c r="AZ28" s="203"/>
      <c r="BA28" s="203"/>
      <c r="BB28" s="206"/>
      <c r="BC28" s="190" t="s">
        <v>101</v>
      </c>
      <c r="BD28" s="198"/>
      <c r="BE28" s="198"/>
      <c r="BF28" s="198"/>
      <c r="BG28" s="198"/>
      <c r="BH28" s="198"/>
      <c r="BI28" s="198"/>
      <c r="BJ28" s="198"/>
      <c r="BK28" s="198"/>
      <c r="BL28" s="198"/>
      <c r="BM28" s="210"/>
      <c r="BN28" s="215">
        <v>4540419</v>
      </c>
      <c r="BO28" s="218"/>
      <c r="BP28" s="218"/>
      <c r="BQ28" s="218"/>
      <c r="BR28" s="218"/>
      <c r="BS28" s="218"/>
      <c r="BT28" s="218"/>
      <c r="BU28" s="221"/>
      <c r="BV28" s="215">
        <v>4847416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284</v>
      </c>
      <c r="F29" s="59"/>
      <c r="G29" s="59"/>
      <c r="H29" s="59"/>
      <c r="I29" s="59"/>
      <c r="J29" s="59"/>
      <c r="K29" s="64"/>
      <c r="L29" s="73">
        <v>18</v>
      </c>
      <c r="M29" s="81"/>
      <c r="N29" s="81"/>
      <c r="O29" s="81"/>
      <c r="P29" s="85"/>
      <c r="Q29" s="73">
        <v>2850</v>
      </c>
      <c r="R29" s="81"/>
      <c r="S29" s="81"/>
      <c r="T29" s="81"/>
      <c r="U29" s="81"/>
      <c r="V29" s="85"/>
      <c r="W29" s="135"/>
      <c r="X29" s="140"/>
      <c r="Y29" s="142"/>
      <c r="Z29" s="53" t="s">
        <v>286</v>
      </c>
      <c r="AA29" s="59"/>
      <c r="AB29" s="59"/>
      <c r="AC29" s="59"/>
      <c r="AD29" s="59"/>
      <c r="AE29" s="59"/>
      <c r="AF29" s="59"/>
      <c r="AG29" s="64"/>
      <c r="AH29" s="73">
        <v>367</v>
      </c>
      <c r="AI29" s="81"/>
      <c r="AJ29" s="81"/>
      <c r="AK29" s="81"/>
      <c r="AL29" s="85"/>
      <c r="AM29" s="73">
        <v>1099165</v>
      </c>
      <c r="AN29" s="81"/>
      <c r="AO29" s="81"/>
      <c r="AP29" s="81"/>
      <c r="AQ29" s="81"/>
      <c r="AR29" s="85"/>
      <c r="AS29" s="73">
        <v>2995</v>
      </c>
      <c r="AT29" s="81"/>
      <c r="AU29" s="81"/>
      <c r="AV29" s="81"/>
      <c r="AW29" s="81"/>
      <c r="AX29" s="118"/>
      <c r="AY29" s="196"/>
      <c r="AZ29" s="204"/>
      <c r="BA29" s="204"/>
      <c r="BB29" s="207"/>
      <c r="BC29" s="191" t="s">
        <v>287</v>
      </c>
      <c r="BD29" s="199"/>
      <c r="BE29" s="199"/>
      <c r="BF29" s="199"/>
      <c r="BG29" s="199"/>
      <c r="BH29" s="199"/>
      <c r="BI29" s="199"/>
      <c r="BJ29" s="199"/>
      <c r="BK29" s="199"/>
      <c r="BL29" s="199"/>
      <c r="BM29" s="211"/>
      <c r="BN29" s="216">
        <v>1063366</v>
      </c>
      <c r="BO29" s="219"/>
      <c r="BP29" s="219"/>
      <c r="BQ29" s="219"/>
      <c r="BR29" s="219"/>
      <c r="BS29" s="219"/>
      <c r="BT29" s="219"/>
      <c r="BU29" s="222"/>
      <c r="BV29" s="216">
        <v>1063366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6054534</v>
      </c>
      <c r="BO30" s="220"/>
      <c r="BP30" s="220"/>
      <c r="BQ30" s="220"/>
      <c r="BR30" s="220"/>
      <c r="BS30" s="220"/>
      <c r="BT30" s="220"/>
      <c r="BU30" s="223"/>
      <c r="BV30" s="217">
        <v>5947900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294</v>
      </c>
      <c r="BX32" s="36"/>
      <c r="BY32" s="36"/>
      <c r="BZ32" s="36"/>
      <c r="CA32" s="36"/>
      <c r="CB32" s="178"/>
      <c r="CC32" s="178"/>
      <c r="CD32" s="178"/>
      <c r="CE32" s="178"/>
      <c r="CF32" s="178"/>
      <c r="CG32" s="178"/>
      <c r="CH32" s="178"/>
      <c r="CI32" s="178"/>
      <c r="CJ32" s="178"/>
      <c r="CK32" s="178"/>
      <c r="CL32" s="178"/>
      <c r="CM32" s="178"/>
      <c r="CN32" s="178"/>
      <c r="CO32" s="178" t="s">
        <v>295</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296</v>
      </c>
      <c r="F33" s="55"/>
      <c r="G33" s="55"/>
      <c r="H33" s="55"/>
      <c r="I33" s="55"/>
      <c r="J33" s="55"/>
      <c r="K33" s="55"/>
      <c r="L33" s="55"/>
      <c r="M33" s="55"/>
      <c r="N33" s="55"/>
      <c r="O33" s="55"/>
      <c r="P33" s="55"/>
      <c r="Q33" s="55"/>
      <c r="R33" s="55"/>
      <c r="S33" s="55"/>
      <c r="T33" s="55"/>
      <c r="U33" s="38" t="s">
        <v>122</v>
      </c>
      <c r="V33" s="38"/>
      <c r="W33" s="55" t="s">
        <v>296</v>
      </c>
      <c r="X33" s="55"/>
      <c r="Y33" s="55"/>
      <c r="Z33" s="55"/>
      <c r="AA33" s="55"/>
      <c r="AB33" s="55"/>
      <c r="AC33" s="55"/>
      <c r="AD33" s="55"/>
      <c r="AE33" s="55"/>
      <c r="AF33" s="55"/>
      <c r="AG33" s="55"/>
      <c r="AH33" s="55"/>
      <c r="AI33" s="55"/>
      <c r="AJ33" s="55"/>
      <c r="AK33" s="55"/>
      <c r="AL33" s="55"/>
      <c r="AM33" s="38" t="s">
        <v>122</v>
      </c>
      <c r="AN33" s="38"/>
      <c r="AO33" s="55" t="s">
        <v>296</v>
      </c>
      <c r="AP33" s="55"/>
      <c r="AQ33" s="55"/>
      <c r="AR33" s="55"/>
      <c r="AS33" s="55"/>
      <c r="AT33" s="55"/>
      <c r="AU33" s="55"/>
      <c r="AV33" s="55"/>
      <c r="AW33" s="55"/>
      <c r="AX33" s="55"/>
      <c r="AY33" s="55"/>
      <c r="AZ33" s="55"/>
      <c r="BA33" s="55"/>
      <c r="BB33" s="55"/>
      <c r="BC33" s="55"/>
      <c r="BD33" s="38"/>
      <c r="BE33" s="55" t="s">
        <v>298</v>
      </c>
      <c r="BF33" s="55"/>
      <c r="BG33" s="55" t="s">
        <v>171</v>
      </c>
      <c r="BH33" s="55"/>
      <c r="BI33" s="55"/>
      <c r="BJ33" s="55"/>
      <c r="BK33" s="55"/>
      <c r="BL33" s="55"/>
      <c r="BM33" s="55"/>
      <c r="BN33" s="55"/>
      <c r="BO33" s="55"/>
      <c r="BP33" s="55"/>
      <c r="BQ33" s="55"/>
      <c r="BR33" s="55"/>
      <c r="BS33" s="55"/>
      <c r="BT33" s="55"/>
      <c r="BU33" s="55"/>
      <c r="BV33" s="38"/>
      <c r="BW33" s="38" t="s">
        <v>298</v>
      </c>
      <c r="BX33" s="38"/>
      <c r="BY33" s="55" t="s">
        <v>112</v>
      </c>
      <c r="BZ33" s="55"/>
      <c r="CA33" s="55"/>
      <c r="CB33" s="55"/>
      <c r="CC33" s="55"/>
      <c r="CD33" s="55"/>
      <c r="CE33" s="55"/>
      <c r="CF33" s="55"/>
      <c r="CG33" s="55"/>
      <c r="CH33" s="55"/>
      <c r="CI33" s="55"/>
      <c r="CJ33" s="55"/>
      <c r="CK33" s="55"/>
      <c r="CL33" s="55"/>
      <c r="CM33" s="55"/>
      <c r="CN33" s="55"/>
      <c r="CO33" s="38" t="s">
        <v>122</v>
      </c>
      <c r="CP33" s="38"/>
      <c r="CQ33" s="55" t="s">
        <v>299</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香美郡殖林組合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香南香美地区障害者自立支援審査会特別会計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IF('各会計、関係団体の財政状況及び健全化判断比率'!B33="","",'各会計、関係団体の財政状況及び健全化判断比率'!B33)</f>
        <v>工業用水道事業会計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IF('各会計、関係団体の財政状況及び健全化判断比率'!B35="","",'各会計、関係団体の財政状況及び健全化判断比率'!B35)</f>
        <v>公共下水道事業特別会計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香南香美衛生組合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IF('各会計、関係団体の財政状況及び健全化判断比率'!B36="","",'各会計、関係団体の財政状況及び健全化判断比率'!B36)</f>
        <v>特定環境保全公共下水道事業特別会計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香南斎場組合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IF('各会計、関係団体の財政状況及び健全化判断比率'!B37="","",'各会計、関係団体の財政状況及び健全化判断比率'!B37)</f>
        <v>農業集落排水事業特別会計</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香南香美老人ホーム組合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香南香美老人ホーム組合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香南清掃組合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22</v>
      </c>
      <c r="BX43" s="39"/>
      <c r="BY43" s="56" t="str">
        <f>IF('各会計、関係団体の財政状況及び健全化判断比率'!B77="","",'各会計、関係団体の財政状況及び健全化判断比率'!B77)</f>
        <v>高知県市町村総合事務組合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300</v>
      </c>
      <c r="C46" s="1"/>
      <c r="D46" s="1"/>
      <c r="E46" s="1" t="s">
        <v>301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307</v>
      </c>
    </row>
    <row r="50" spans="5:5">
      <c r="E50" s="1" t="s">
        <v>203</v>
      </c>
    </row>
    <row r="51" spans="5:5">
      <c r="E51" s="1" t="s">
        <v>310</v>
      </c>
    </row>
    <row r="52" spans="5:5">
      <c r="E52" s="1" t="s">
        <v>312</v>
      </c>
    </row>
    <row r="53" spans="5:5"/>
    <row r="54" spans="5:5"/>
    <row r="55" spans="5:5"/>
    <row r="56" spans="5:5"/>
  </sheetData>
  <sheetProtection algorithmName="SHA-512" hashValue="2vF4OuE70v45Dpqq+eFJvw4VpjY9QY3EtB/+9z1kOsLurmgH2VCcsStus58YgNYDLEdGnyKynLAD4vSH/+f38g==" saltValue="oMKqisaqinbczn4O88yOP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315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313</v>
      </c>
      <c r="S4" s="139"/>
      <c r="T4" s="139"/>
      <c r="U4" s="139"/>
      <c r="V4" s="139"/>
      <c r="W4" s="139"/>
      <c r="X4" s="139"/>
      <c r="Y4" s="144"/>
      <c r="Z4" s="183" t="s">
        <v>235</v>
      </c>
      <c r="AA4" s="139"/>
      <c r="AB4" s="139"/>
      <c r="AC4" s="144"/>
      <c r="AD4" s="183" t="s">
        <v>266</v>
      </c>
      <c r="AE4" s="139"/>
      <c r="AF4" s="139"/>
      <c r="AG4" s="139"/>
      <c r="AH4" s="139"/>
      <c r="AI4" s="139"/>
      <c r="AJ4" s="139"/>
      <c r="AK4" s="144"/>
      <c r="AL4" s="183" t="s">
        <v>235</v>
      </c>
      <c r="AM4" s="139"/>
      <c r="AN4" s="139"/>
      <c r="AO4" s="144"/>
      <c r="AP4" s="301" t="s">
        <v>322</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235</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2706958</v>
      </c>
      <c r="S5" s="279"/>
      <c r="T5" s="279"/>
      <c r="U5" s="279"/>
      <c r="V5" s="279"/>
      <c r="W5" s="279"/>
      <c r="X5" s="279"/>
      <c r="Y5" s="281"/>
      <c r="Z5" s="284">
        <v>15.5</v>
      </c>
      <c r="AA5" s="284"/>
      <c r="AB5" s="284"/>
      <c r="AC5" s="284"/>
      <c r="AD5" s="289">
        <v>2706958</v>
      </c>
      <c r="AE5" s="289"/>
      <c r="AF5" s="289"/>
      <c r="AG5" s="289"/>
      <c r="AH5" s="289"/>
      <c r="AI5" s="289"/>
      <c r="AJ5" s="289"/>
      <c r="AK5" s="289"/>
      <c r="AL5" s="294">
        <v>28.3</v>
      </c>
      <c r="AM5" s="296"/>
      <c r="AN5" s="296"/>
      <c r="AO5" s="298"/>
      <c r="AP5" s="262" t="s">
        <v>325</v>
      </c>
      <c r="AQ5" s="268"/>
      <c r="AR5" s="268"/>
      <c r="AS5" s="268"/>
      <c r="AT5" s="268"/>
      <c r="AU5" s="268"/>
      <c r="AV5" s="268"/>
      <c r="AW5" s="268"/>
      <c r="AX5" s="268"/>
      <c r="AY5" s="268"/>
      <c r="AZ5" s="268"/>
      <c r="BA5" s="268"/>
      <c r="BB5" s="268"/>
      <c r="BC5" s="268"/>
      <c r="BD5" s="268"/>
      <c r="BE5" s="268"/>
      <c r="BF5" s="271"/>
      <c r="BG5" s="277">
        <v>2706336</v>
      </c>
      <c r="BH5" s="219"/>
      <c r="BI5" s="219"/>
      <c r="BJ5" s="219"/>
      <c r="BK5" s="219"/>
      <c r="BL5" s="219"/>
      <c r="BM5" s="219"/>
      <c r="BN5" s="282"/>
      <c r="BO5" s="285">
        <v>100</v>
      </c>
      <c r="BP5" s="285"/>
      <c r="BQ5" s="285"/>
      <c r="BR5" s="285"/>
      <c r="BS5" s="290" t="s">
        <v>206</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235</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181492</v>
      </c>
      <c r="S6" s="219"/>
      <c r="T6" s="219"/>
      <c r="U6" s="219"/>
      <c r="V6" s="219"/>
      <c r="W6" s="219"/>
      <c r="X6" s="219"/>
      <c r="Y6" s="282"/>
      <c r="Z6" s="285">
        <v>1</v>
      </c>
      <c r="AA6" s="285"/>
      <c r="AB6" s="285"/>
      <c r="AC6" s="285"/>
      <c r="AD6" s="290">
        <v>181492</v>
      </c>
      <c r="AE6" s="290"/>
      <c r="AF6" s="290"/>
      <c r="AG6" s="290"/>
      <c r="AH6" s="290"/>
      <c r="AI6" s="290"/>
      <c r="AJ6" s="290"/>
      <c r="AK6" s="290"/>
      <c r="AL6" s="286">
        <v>1.9</v>
      </c>
      <c r="AM6" s="240"/>
      <c r="AN6" s="240"/>
      <c r="AO6" s="299"/>
      <c r="AP6" s="263" t="s">
        <v>106</v>
      </c>
      <c r="AQ6" s="36"/>
      <c r="AR6" s="36"/>
      <c r="AS6" s="36"/>
      <c r="AT6" s="36"/>
      <c r="AU6" s="36"/>
      <c r="AV6" s="36"/>
      <c r="AW6" s="36"/>
      <c r="AX6" s="36"/>
      <c r="AY6" s="36"/>
      <c r="AZ6" s="36"/>
      <c r="BA6" s="36"/>
      <c r="BB6" s="36"/>
      <c r="BC6" s="36"/>
      <c r="BD6" s="36"/>
      <c r="BE6" s="36"/>
      <c r="BF6" s="272"/>
      <c r="BG6" s="277">
        <v>2706336</v>
      </c>
      <c r="BH6" s="219"/>
      <c r="BI6" s="219"/>
      <c r="BJ6" s="219"/>
      <c r="BK6" s="219"/>
      <c r="BL6" s="219"/>
      <c r="BM6" s="219"/>
      <c r="BN6" s="282"/>
      <c r="BO6" s="285">
        <v>100</v>
      </c>
      <c r="BP6" s="285"/>
      <c r="BQ6" s="285"/>
      <c r="BR6" s="285"/>
      <c r="BS6" s="290" t="s">
        <v>206</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150223</v>
      </c>
      <c r="CS6" s="219"/>
      <c r="CT6" s="219"/>
      <c r="CU6" s="219"/>
      <c r="CV6" s="219"/>
      <c r="CW6" s="219"/>
      <c r="CX6" s="219"/>
      <c r="CY6" s="282"/>
      <c r="CZ6" s="294">
        <v>0.9</v>
      </c>
      <c r="DA6" s="296"/>
      <c r="DB6" s="296"/>
      <c r="DC6" s="342"/>
      <c r="DD6" s="291" t="s">
        <v>206</v>
      </c>
      <c r="DE6" s="219"/>
      <c r="DF6" s="219"/>
      <c r="DG6" s="219"/>
      <c r="DH6" s="219"/>
      <c r="DI6" s="219"/>
      <c r="DJ6" s="219"/>
      <c r="DK6" s="219"/>
      <c r="DL6" s="219"/>
      <c r="DM6" s="219"/>
      <c r="DN6" s="219"/>
      <c r="DO6" s="219"/>
      <c r="DP6" s="282"/>
      <c r="DQ6" s="291">
        <v>150208</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4154</v>
      </c>
      <c r="S7" s="219"/>
      <c r="T7" s="219"/>
      <c r="U7" s="219"/>
      <c r="V7" s="219"/>
      <c r="W7" s="219"/>
      <c r="X7" s="219"/>
      <c r="Y7" s="282"/>
      <c r="Z7" s="285">
        <v>0</v>
      </c>
      <c r="AA7" s="285"/>
      <c r="AB7" s="285"/>
      <c r="AC7" s="285"/>
      <c r="AD7" s="290">
        <v>4154</v>
      </c>
      <c r="AE7" s="290"/>
      <c r="AF7" s="290"/>
      <c r="AG7" s="290"/>
      <c r="AH7" s="290"/>
      <c r="AI7" s="290"/>
      <c r="AJ7" s="290"/>
      <c r="AK7" s="290"/>
      <c r="AL7" s="286">
        <v>0</v>
      </c>
      <c r="AM7" s="240"/>
      <c r="AN7" s="240"/>
      <c r="AO7" s="299"/>
      <c r="AP7" s="263" t="s">
        <v>334</v>
      </c>
      <c r="AQ7" s="36"/>
      <c r="AR7" s="36"/>
      <c r="AS7" s="36"/>
      <c r="AT7" s="36"/>
      <c r="AU7" s="36"/>
      <c r="AV7" s="36"/>
      <c r="AW7" s="36"/>
      <c r="AX7" s="36"/>
      <c r="AY7" s="36"/>
      <c r="AZ7" s="36"/>
      <c r="BA7" s="36"/>
      <c r="BB7" s="36"/>
      <c r="BC7" s="36"/>
      <c r="BD7" s="36"/>
      <c r="BE7" s="36"/>
      <c r="BF7" s="272"/>
      <c r="BG7" s="277">
        <v>1066836</v>
      </c>
      <c r="BH7" s="219"/>
      <c r="BI7" s="219"/>
      <c r="BJ7" s="219"/>
      <c r="BK7" s="219"/>
      <c r="BL7" s="219"/>
      <c r="BM7" s="219"/>
      <c r="BN7" s="282"/>
      <c r="BO7" s="285">
        <v>39.4</v>
      </c>
      <c r="BP7" s="285"/>
      <c r="BQ7" s="285"/>
      <c r="BR7" s="285"/>
      <c r="BS7" s="290" t="s">
        <v>206</v>
      </c>
      <c r="BT7" s="290"/>
      <c r="BU7" s="290"/>
      <c r="BV7" s="290"/>
      <c r="BW7" s="290"/>
      <c r="BX7" s="290"/>
      <c r="BY7" s="290"/>
      <c r="BZ7" s="290"/>
      <c r="CA7" s="290"/>
      <c r="CB7" s="331"/>
      <c r="CD7" s="263" t="s">
        <v>337</v>
      </c>
      <c r="CE7" s="36"/>
      <c r="CF7" s="36"/>
      <c r="CG7" s="36"/>
      <c r="CH7" s="36"/>
      <c r="CI7" s="36"/>
      <c r="CJ7" s="36"/>
      <c r="CK7" s="36"/>
      <c r="CL7" s="36"/>
      <c r="CM7" s="36"/>
      <c r="CN7" s="36"/>
      <c r="CO7" s="36"/>
      <c r="CP7" s="36"/>
      <c r="CQ7" s="272"/>
      <c r="CR7" s="277">
        <v>2297918</v>
      </c>
      <c r="CS7" s="219"/>
      <c r="CT7" s="219"/>
      <c r="CU7" s="219"/>
      <c r="CV7" s="219"/>
      <c r="CW7" s="219"/>
      <c r="CX7" s="219"/>
      <c r="CY7" s="282"/>
      <c r="CZ7" s="285">
        <v>13.5</v>
      </c>
      <c r="DA7" s="285"/>
      <c r="DB7" s="285"/>
      <c r="DC7" s="285"/>
      <c r="DD7" s="291">
        <v>59706</v>
      </c>
      <c r="DE7" s="219"/>
      <c r="DF7" s="219"/>
      <c r="DG7" s="219"/>
      <c r="DH7" s="219"/>
      <c r="DI7" s="219"/>
      <c r="DJ7" s="219"/>
      <c r="DK7" s="219"/>
      <c r="DL7" s="219"/>
      <c r="DM7" s="219"/>
      <c r="DN7" s="219"/>
      <c r="DO7" s="219"/>
      <c r="DP7" s="282"/>
      <c r="DQ7" s="291">
        <v>1895417</v>
      </c>
      <c r="DR7" s="219"/>
      <c r="DS7" s="219"/>
      <c r="DT7" s="219"/>
      <c r="DU7" s="219"/>
      <c r="DV7" s="219"/>
      <c r="DW7" s="219"/>
      <c r="DX7" s="219"/>
      <c r="DY7" s="219"/>
      <c r="DZ7" s="219"/>
      <c r="EA7" s="219"/>
      <c r="EB7" s="219"/>
      <c r="EC7" s="332"/>
    </row>
    <row r="8" spans="2:143" ht="11.25" customHeight="1">
      <c r="B8" s="263" t="s">
        <v>338</v>
      </c>
      <c r="C8" s="36"/>
      <c r="D8" s="36"/>
      <c r="E8" s="36"/>
      <c r="F8" s="36"/>
      <c r="G8" s="36"/>
      <c r="H8" s="36"/>
      <c r="I8" s="36"/>
      <c r="J8" s="36"/>
      <c r="K8" s="36"/>
      <c r="L8" s="36"/>
      <c r="M8" s="36"/>
      <c r="N8" s="36"/>
      <c r="O8" s="36"/>
      <c r="P8" s="36"/>
      <c r="Q8" s="272"/>
      <c r="R8" s="277">
        <v>9310</v>
      </c>
      <c r="S8" s="219"/>
      <c r="T8" s="219"/>
      <c r="U8" s="219"/>
      <c r="V8" s="219"/>
      <c r="W8" s="219"/>
      <c r="X8" s="219"/>
      <c r="Y8" s="282"/>
      <c r="Z8" s="285">
        <v>0.1</v>
      </c>
      <c r="AA8" s="285"/>
      <c r="AB8" s="285"/>
      <c r="AC8" s="285"/>
      <c r="AD8" s="290">
        <v>9310</v>
      </c>
      <c r="AE8" s="290"/>
      <c r="AF8" s="290"/>
      <c r="AG8" s="290"/>
      <c r="AH8" s="290"/>
      <c r="AI8" s="290"/>
      <c r="AJ8" s="290"/>
      <c r="AK8" s="290"/>
      <c r="AL8" s="286">
        <v>0.1</v>
      </c>
      <c r="AM8" s="240"/>
      <c r="AN8" s="240"/>
      <c r="AO8" s="299"/>
      <c r="AP8" s="263" t="s">
        <v>108</v>
      </c>
      <c r="AQ8" s="36"/>
      <c r="AR8" s="36"/>
      <c r="AS8" s="36"/>
      <c r="AT8" s="36"/>
      <c r="AU8" s="36"/>
      <c r="AV8" s="36"/>
      <c r="AW8" s="36"/>
      <c r="AX8" s="36"/>
      <c r="AY8" s="36"/>
      <c r="AZ8" s="36"/>
      <c r="BA8" s="36"/>
      <c r="BB8" s="36"/>
      <c r="BC8" s="36"/>
      <c r="BD8" s="36"/>
      <c r="BE8" s="36"/>
      <c r="BF8" s="272"/>
      <c r="BG8" s="277">
        <v>40797</v>
      </c>
      <c r="BH8" s="219"/>
      <c r="BI8" s="219"/>
      <c r="BJ8" s="219"/>
      <c r="BK8" s="219"/>
      <c r="BL8" s="219"/>
      <c r="BM8" s="219"/>
      <c r="BN8" s="282"/>
      <c r="BO8" s="285">
        <v>1.5</v>
      </c>
      <c r="BP8" s="285"/>
      <c r="BQ8" s="285"/>
      <c r="BR8" s="285"/>
      <c r="BS8" s="291" t="s">
        <v>206</v>
      </c>
      <c r="BT8" s="219"/>
      <c r="BU8" s="219"/>
      <c r="BV8" s="219"/>
      <c r="BW8" s="219"/>
      <c r="BX8" s="219"/>
      <c r="BY8" s="219"/>
      <c r="BZ8" s="219"/>
      <c r="CA8" s="219"/>
      <c r="CB8" s="332"/>
      <c r="CD8" s="263" t="s">
        <v>341</v>
      </c>
      <c r="CE8" s="36"/>
      <c r="CF8" s="36"/>
      <c r="CG8" s="36"/>
      <c r="CH8" s="36"/>
      <c r="CI8" s="36"/>
      <c r="CJ8" s="36"/>
      <c r="CK8" s="36"/>
      <c r="CL8" s="36"/>
      <c r="CM8" s="36"/>
      <c r="CN8" s="36"/>
      <c r="CO8" s="36"/>
      <c r="CP8" s="36"/>
      <c r="CQ8" s="272"/>
      <c r="CR8" s="277">
        <v>5366579</v>
      </c>
      <c r="CS8" s="219"/>
      <c r="CT8" s="219"/>
      <c r="CU8" s="219"/>
      <c r="CV8" s="219"/>
      <c r="CW8" s="219"/>
      <c r="CX8" s="219"/>
      <c r="CY8" s="282"/>
      <c r="CZ8" s="285">
        <v>31.5</v>
      </c>
      <c r="DA8" s="285"/>
      <c r="DB8" s="285"/>
      <c r="DC8" s="285"/>
      <c r="DD8" s="291">
        <v>95832</v>
      </c>
      <c r="DE8" s="219"/>
      <c r="DF8" s="219"/>
      <c r="DG8" s="219"/>
      <c r="DH8" s="219"/>
      <c r="DI8" s="219"/>
      <c r="DJ8" s="219"/>
      <c r="DK8" s="219"/>
      <c r="DL8" s="219"/>
      <c r="DM8" s="219"/>
      <c r="DN8" s="219"/>
      <c r="DO8" s="219"/>
      <c r="DP8" s="282"/>
      <c r="DQ8" s="291">
        <v>3142226</v>
      </c>
      <c r="DR8" s="219"/>
      <c r="DS8" s="219"/>
      <c r="DT8" s="219"/>
      <c r="DU8" s="219"/>
      <c r="DV8" s="219"/>
      <c r="DW8" s="219"/>
      <c r="DX8" s="219"/>
      <c r="DY8" s="219"/>
      <c r="DZ8" s="219"/>
      <c r="EA8" s="219"/>
      <c r="EB8" s="219"/>
      <c r="EC8" s="332"/>
    </row>
    <row r="9" spans="2:143" ht="11.25" customHeight="1">
      <c r="B9" s="263" t="s">
        <v>340</v>
      </c>
      <c r="C9" s="36"/>
      <c r="D9" s="36"/>
      <c r="E9" s="36"/>
      <c r="F9" s="36"/>
      <c r="G9" s="36"/>
      <c r="H9" s="36"/>
      <c r="I9" s="36"/>
      <c r="J9" s="36"/>
      <c r="K9" s="36"/>
      <c r="L9" s="36"/>
      <c r="M9" s="36"/>
      <c r="N9" s="36"/>
      <c r="O9" s="36"/>
      <c r="P9" s="36"/>
      <c r="Q9" s="272"/>
      <c r="R9" s="277">
        <v>5109</v>
      </c>
      <c r="S9" s="219"/>
      <c r="T9" s="219"/>
      <c r="U9" s="219"/>
      <c r="V9" s="219"/>
      <c r="W9" s="219"/>
      <c r="X9" s="219"/>
      <c r="Y9" s="282"/>
      <c r="Z9" s="285">
        <v>0</v>
      </c>
      <c r="AA9" s="285"/>
      <c r="AB9" s="285"/>
      <c r="AC9" s="285"/>
      <c r="AD9" s="290">
        <v>5109</v>
      </c>
      <c r="AE9" s="290"/>
      <c r="AF9" s="290"/>
      <c r="AG9" s="290"/>
      <c r="AH9" s="290"/>
      <c r="AI9" s="290"/>
      <c r="AJ9" s="290"/>
      <c r="AK9" s="290"/>
      <c r="AL9" s="286">
        <v>0.1</v>
      </c>
      <c r="AM9" s="240"/>
      <c r="AN9" s="240"/>
      <c r="AO9" s="299"/>
      <c r="AP9" s="263" t="s">
        <v>342</v>
      </c>
      <c r="AQ9" s="36"/>
      <c r="AR9" s="36"/>
      <c r="AS9" s="36"/>
      <c r="AT9" s="36"/>
      <c r="AU9" s="36"/>
      <c r="AV9" s="36"/>
      <c r="AW9" s="36"/>
      <c r="AX9" s="36"/>
      <c r="AY9" s="36"/>
      <c r="AZ9" s="36"/>
      <c r="BA9" s="36"/>
      <c r="BB9" s="36"/>
      <c r="BC9" s="36"/>
      <c r="BD9" s="36"/>
      <c r="BE9" s="36"/>
      <c r="BF9" s="272"/>
      <c r="BG9" s="277">
        <v>897934</v>
      </c>
      <c r="BH9" s="219"/>
      <c r="BI9" s="219"/>
      <c r="BJ9" s="219"/>
      <c r="BK9" s="219"/>
      <c r="BL9" s="219"/>
      <c r="BM9" s="219"/>
      <c r="BN9" s="282"/>
      <c r="BO9" s="285">
        <v>33.200000000000003</v>
      </c>
      <c r="BP9" s="285"/>
      <c r="BQ9" s="285"/>
      <c r="BR9" s="285"/>
      <c r="BS9" s="291" t="s">
        <v>206</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1093983</v>
      </c>
      <c r="CS9" s="219"/>
      <c r="CT9" s="219"/>
      <c r="CU9" s="219"/>
      <c r="CV9" s="219"/>
      <c r="CW9" s="219"/>
      <c r="CX9" s="219"/>
      <c r="CY9" s="282"/>
      <c r="CZ9" s="285">
        <v>6.4</v>
      </c>
      <c r="DA9" s="285"/>
      <c r="DB9" s="285"/>
      <c r="DC9" s="285"/>
      <c r="DD9" s="291">
        <v>21442</v>
      </c>
      <c r="DE9" s="219"/>
      <c r="DF9" s="219"/>
      <c r="DG9" s="219"/>
      <c r="DH9" s="219"/>
      <c r="DI9" s="219"/>
      <c r="DJ9" s="219"/>
      <c r="DK9" s="219"/>
      <c r="DL9" s="219"/>
      <c r="DM9" s="219"/>
      <c r="DN9" s="219"/>
      <c r="DO9" s="219"/>
      <c r="DP9" s="282"/>
      <c r="DQ9" s="291">
        <v>978016</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206</v>
      </c>
      <c r="S10" s="219"/>
      <c r="T10" s="219"/>
      <c r="U10" s="219"/>
      <c r="V10" s="219"/>
      <c r="W10" s="219"/>
      <c r="X10" s="219"/>
      <c r="Y10" s="282"/>
      <c r="Z10" s="285" t="s">
        <v>206</v>
      </c>
      <c r="AA10" s="285"/>
      <c r="AB10" s="285"/>
      <c r="AC10" s="285"/>
      <c r="AD10" s="290" t="s">
        <v>206</v>
      </c>
      <c r="AE10" s="290"/>
      <c r="AF10" s="290"/>
      <c r="AG10" s="290"/>
      <c r="AH10" s="290"/>
      <c r="AI10" s="290"/>
      <c r="AJ10" s="290"/>
      <c r="AK10" s="290"/>
      <c r="AL10" s="286" t="s">
        <v>206</v>
      </c>
      <c r="AM10" s="240"/>
      <c r="AN10" s="240"/>
      <c r="AO10" s="299"/>
      <c r="AP10" s="263" t="s">
        <v>197</v>
      </c>
      <c r="AQ10" s="36"/>
      <c r="AR10" s="36"/>
      <c r="AS10" s="36"/>
      <c r="AT10" s="36"/>
      <c r="AU10" s="36"/>
      <c r="AV10" s="36"/>
      <c r="AW10" s="36"/>
      <c r="AX10" s="36"/>
      <c r="AY10" s="36"/>
      <c r="AZ10" s="36"/>
      <c r="BA10" s="36"/>
      <c r="BB10" s="36"/>
      <c r="BC10" s="36"/>
      <c r="BD10" s="36"/>
      <c r="BE10" s="36"/>
      <c r="BF10" s="272"/>
      <c r="BG10" s="277">
        <v>43286</v>
      </c>
      <c r="BH10" s="219"/>
      <c r="BI10" s="219"/>
      <c r="BJ10" s="219"/>
      <c r="BK10" s="219"/>
      <c r="BL10" s="219"/>
      <c r="BM10" s="219"/>
      <c r="BN10" s="282"/>
      <c r="BO10" s="285">
        <v>1.6</v>
      </c>
      <c r="BP10" s="285"/>
      <c r="BQ10" s="285"/>
      <c r="BR10" s="285"/>
      <c r="BS10" s="291" t="s">
        <v>206</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206</v>
      </c>
      <c r="CS10" s="219"/>
      <c r="CT10" s="219"/>
      <c r="CU10" s="219"/>
      <c r="CV10" s="219"/>
      <c r="CW10" s="219"/>
      <c r="CX10" s="219"/>
      <c r="CY10" s="282"/>
      <c r="CZ10" s="285" t="s">
        <v>206</v>
      </c>
      <c r="DA10" s="285"/>
      <c r="DB10" s="285"/>
      <c r="DC10" s="285"/>
      <c r="DD10" s="291" t="s">
        <v>206</v>
      </c>
      <c r="DE10" s="219"/>
      <c r="DF10" s="219"/>
      <c r="DG10" s="219"/>
      <c r="DH10" s="219"/>
      <c r="DI10" s="219"/>
      <c r="DJ10" s="219"/>
      <c r="DK10" s="219"/>
      <c r="DL10" s="219"/>
      <c r="DM10" s="219"/>
      <c r="DN10" s="219"/>
      <c r="DO10" s="219"/>
      <c r="DP10" s="282"/>
      <c r="DQ10" s="291" t="s">
        <v>206</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468743</v>
      </c>
      <c r="S11" s="219"/>
      <c r="T11" s="219"/>
      <c r="U11" s="219"/>
      <c r="V11" s="219"/>
      <c r="W11" s="219"/>
      <c r="X11" s="219"/>
      <c r="Y11" s="282"/>
      <c r="Z11" s="286">
        <v>2.7</v>
      </c>
      <c r="AA11" s="240"/>
      <c r="AB11" s="240"/>
      <c r="AC11" s="288"/>
      <c r="AD11" s="291">
        <v>468743</v>
      </c>
      <c r="AE11" s="219"/>
      <c r="AF11" s="219"/>
      <c r="AG11" s="219"/>
      <c r="AH11" s="219"/>
      <c r="AI11" s="219"/>
      <c r="AJ11" s="219"/>
      <c r="AK11" s="282"/>
      <c r="AL11" s="286">
        <v>4.9000000000000004</v>
      </c>
      <c r="AM11" s="240"/>
      <c r="AN11" s="240"/>
      <c r="AO11" s="299"/>
      <c r="AP11" s="263" t="s">
        <v>347</v>
      </c>
      <c r="AQ11" s="36"/>
      <c r="AR11" s="36"/>
      <c r="AS11" s="36"/>
      <c r="AT11" s="36"/>
      <c r="AU11" s="36"/>
      <c r="AV11" s="36"/>
      <c r="AW11" s="36"/>
      <c r="AX11" s="36"/>
      <c r="AY11" s="36"/>
      <c r="AZ11" s="36"/>
      <c r="BA11" s="36"/>
      <c r="BB11" s="36"/>
      <c r="BC11" s="36"/>
      <c r="BD11" s="36"/>
      <c r="BE11" s="36"/>
      <c r="BF11" s="272"/>
      <c r="BG11" s="277">
        <v>84819</v>
      </c>
      <c r="BH11" s="219"/>
      <c r="BI11" s="219"/>
      <c r="BJ11" s="219"/>
      <c r="BK11" s="219"/>
      <c r="BL11" s="219"/>
      <c r="BM11" s="219"/>
      <c r="BN11" s="282"/>
      <c r="BO11" s="285">
        <v>3.1</v>
      </c>
      <c r="BP11" s="285"/>
      <c r="BQ11" s="285"/>
      <c r="BR11" s="285"/>
      <c r="BS11" s="291" t="s">
        <v>206</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832498</v>
      </c>
      <c r="CS11" s="219"/>
      <c r="CT11" s="219"/>
      <c r="CU11" s="219"/>
      <c r="CV11" s="219"/>
      <c r="CW11" s="219"/>
      <c r="CX11" s="219"/>
      <c r="CY11" s="282"/>
      <c r="CZ11" s="285">
        <v>4.9000000000000004</v>
      </c>
      <c r="DA11" s="285"/>
      <c r="DB11" s="285"/>
      <c r="DC11" s="285"/>
      <c r="DD11" s="291">
        <v>245748</v>
      </c>
      <c r="DE11" s="219"/>
      <c r="DF11" s="219"/>
      <c r="DG11" s="219"/>
      <c r="DH11" s="219"/>
      <c r="DI11" s="219"/>
      <c r="DJ11" s="219"/>
      <c r="DK11" s="219"/>
      <c r="DL11" s="219"/>
      <c r="DM11" s="219"/>
      <c r="DN11" s="219"/>
      <c r="DO11" s="219"/>
      <c r="DP11" s="282"/>
      <c r="DQ11" s="291">
        <v>453576</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15497</v>
      </c>
      <c r="S12" s="219"/>
      <c r="T12" s="219"/>
      <c r="U12" s="219"/>
      <c r="V12" s="219"/>
      <c r="W12" s="219"/>
      <c r="X12" s="219"/>
      <c r="Y12" s="282"/>
      <c r="Z12" s="285">
        <v>0.1</v>
      </c>
      <c r="AA12" s="285"/>
      <c r="AB12" s="285"/>
      <c r="AC12" s="285"/>
      <c r="AD12" s="290">
        <v>15497</v>
      </c>
      <c r="AE12" s="290"/>
      <c r="AF12" s="290"/>
      <c r="AG12" s="290"/>
      <c r="AH12" s="290"/>
      <c r="AI12" s="290"/>
      <c r="AJ12" s="290"/>
      <c r="AK12" s="290"/>
      <c r="AL12" s="286">
        <v>0.2</v>
      </c>
      <c r="AM12" s="240"/>
      <c r="AN12" s="240"/>
      <c r="AO12" s="299"/>
      <c r="AP12" s="263" t="s">
        <v>351</v>
      </c>
      <c r="AQ12" s="36"/>
      <c r="AR12" s="36"/>
      <c r="AS12" s="36"/>
      <c r="AT12" s="36"/>
      <c r="AU12" s="36"/>
      <c r="AV12" s="36"/>
      <c r="AW12" s="36"/>
      <c r="AX12" s="36"/>
      <c r="AY12" s="36"/>
      <c r="AZ12" s="36"/>
      <c r="BA12" s="36"/>
      <c r="BB12" s="36"/>
      <c r="BC12" s="36"/>
      <c r="BD12" s="36"/>
      <c r="BE12" s="36"/>
      <c r="BF12" s="272"/>
      <c r="BG12" s="277">
        <v>1399380</v>
      </c>
      <c r="BH12" s="219"/>
      <c r="BI12" s="219"/>
      <c r="BJ12" s="219"/>
      <c r="BK12" s="219"/>
      <c r="BL12" s="219"/>
      <c r="BM12" s="219"/>
      <c r="BN12" s="282"/>
      <c r="BO12" s="285">
        <v>51.7</v>
      </c>
      <c r="BP12" s="285"/>
      <c r="BQ12" s="285"/>
      <c r="BR12" s="285"/>
      <c r="BS12" s="291" t="s">
        <v>206</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287614</v>
      </c>
      <c r="CS12" s="219"/>
      <c r="CT12" s="219"/>
      <c r="CU12" s="219"/>
      <c r="CV12" s="219"/>
      <c r="CW12" s="219"/>
      <c r="CX12" s="219"/>
      <c r="CY12" s="282"/>
      <c r="CZ12" s="285">
        <v>1.7</v>
      </c>
      <c r="DA12" s="285"/>
      <c r="DB12" s="285"/>
      <c r="DC12" s="285"/>
      <c r="DD12" s="291">
        <v>70710</v>
      </c>
      <c r="DE12" s="219"/>
      <c r="DF12" s="219"/>
      <c r="DG12" s="219"/>
      <c r="DH12" s="219"/>
      <c r="DI12" s="219"/>
      <c r="DJ12" s="219"/>
      <c r="DK12" s="219"/>
      <c r="DL12" s="219"/>
      <c r="DM12" s="219"/>
      <c r="DN12" s="219"/>
      <c r="DO12" s="219"/>
      <c r="DP12" s="282"/>
      <c r="DQ12" s="291">
        <v>161281</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206</v>
      </c>
      <c r="S13" s="219"/>
      <c r="T13" s="219"/>
      <c r="U13" s="219"/>
      <c r="V13" s="219"/>
      <c r="W13" s="219"/>
      <c r="X13" s="219"/>
      <c r="Y13" s="282"/>
      <c r="Z13" s="285" t="s">
        <v>206</v>
      </c>
      <c r="AA13" s="285"/>
      <c r="AB13" s="285"/>
      <c r="AC13" s="285"/>
      <c r="AD13" s="290" t="s">
        <v>206</v>
      </c>
      <c r="AE13" s="290"/>
      <c r="AF13" s="290"/>
      <c r="AG13" s="290"/>
      <c r="AH13" s="290"/>
      <c r="AI13" s="290"/>
      <c r="AJ13" s="290"/>
      <c r="AK13" s="290"/>
      <c r="AL13" s="286" t="s">
        <v>206</v>
      </c>
      <c r="AM13" s="240"/>
      <c r="AN13" s="240"/>
      <c r="AO13" s="299"/>
      <c r="AP13" s="263" t="s">
        <v>354</v>
      </c>
      <c r="AQ13" s="36"/>
      <c r="AR13" s="36"/>
      <c r="AS13" s="36"/>
      <c r="AT13" s="36"/>
      <c r="AU13" s="36"/>
      <c r="AV13" s="36"/>
      <c r="AW13" s="36"/>
      <c r="AX13" s="36"/>
      <c r="AY13" s="36"/>
      <c r="AZ13" s="36"/>
      <c r="BA13" s="36"/>
      <c r="BB13" s="36"/>
      <c r="BC13" s="36"/>
      <c r="BD13" s="36"/>
      <c r="BE13" s="36"/>
      <c r="BF13" s="272"/>
      <c r="BG13" s="277">
        <v>1345421</v>
      </c>
      <c r="BH13" s="219"/>
      <c r="BI13" s="219"/>
      <c r="BJ13" s="219"/>
      <c r="BK13" s="219"/>
      <c r="BL13" s="219"/>
      <c r="BM13" s="219"/>
      <c r="BN13" s="282"/>
      <c r="BO13" s="285">
        <v>49.7</v>
      </c>
      <c r="BP13" s="285"/>
      <c r="BQ13" s="285"/>
      <c r="BR13" s="285"/>
      <c r="BS13" s="291" t="s">
        <v>206</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1332954</v>
      </c>
      <c r="CS13" s="219"/>
      <c r="CT13" s="219"/>
      <c r="CU13" s="219"/>
      <c r="CV13" s="219"/>
      <c r="CW13" s="219"/>
      <c r="CX13" s="219"/>
      <c r="CY13" s="282"/>
      <c r="CZ13" s="285">
        <v>7.8</v>
      </c>
      <c r="DA13" s="285"/>
      <c r="DB13" s="285"/>
      <c r="DC13" s="285"/>
      <c r="DD13" s="291">
        <v>632923</v>
      </c>
      <c r="DE13" s="219"/>
      <c r="DF13" s="219"/>
      <c r="DG13" s="219"/>
      <c r="DH13" s="219"/>
      <c r="DI13" s="219"/>
      <c r="DJ13" s="219"/>
      <c r="DK13" s="219"/>
      <c r="DL13" s="219"/>
      <c r="DM13" s="219"/>
      <c r="DN13" s="219"/>
      <c r="DO13" s="219"/>
      <c r="DP13" s="282"/>
      <c r="DQ13" s="291">
        <v>623935</v>
      </c>
      <c r="DR13" s="219"/>
      <c r="DS13" s="219"/>
      <c r="DT13" s="219"/>
      <c r="DU13" s="219"/>
      <c r="DV13" s="219"/>
      <c r="DW13" s="219"/>
      <c r="DX13" s="219"/>
      <c r="DY13" s="219"/>
      <c r="DZ13" s="219"/>
      <c r="EA13" s="219"/>
      <c r="EB13" s="219"/>
      <c r="EC13" s="332"/>
    </row>
    <row r="14" spans="2:143" ht="11.25" customHeight="1">
      <c r="B14" s="263" t="s">
        <v>357</v>
      </c>
      <c r="C14" s="36"/>
      <c r="D14" s="36"/>
      <c r="E14" s="36"/>
      <c r="F14" s="36"/>
      <c r="G14" s="36"/>
      <c r="H14" s="36"/>
      <c r="I14" s="36"/>
      <c r="J14" s="36"/>
      <c r="K14" s="36"/>
      <c r="L14" s="36"/>
      <c r="M14" s="36"/>
      <c r="N14" s="36"/>
      <c r="O14" s="36"/>
      <c r="P14" s="36"/>
      <c r="Q14" s="272"/>
      <c r="R14" s="277">
        <v>13462</v>
      </c>
      <c r="S14" s="219"/>
      <c r="T14" s="219"/>
      <c r="U14" s="219"/>
      <c r="V14" s="219"/>
      <c r="W14" s="219"/>
      <c r="X14" s="219"/>
      <c r="Y14" s="282"/>
      <c r="Z14" s="285">
        <v>0.1</v>
      </c>
      <c r="AA14" s="285"/>
      <c r="AB14" s="285"/>
      <c r="AC14" s="285"/>
      <c r="AD14" s="290">
        <v>13462</v>
      </c>
      <c r="AE14" s="290"/>
      <c r="AF14" s="290"/>
      <c r="AG14" s="290"/>
      <c r="AH14" s="290"/>
      <c r="AI14" s="290"/>
      <c r="AJ14" s="290"/>
      <c r="AK14" s="290"/>
      <c r="AL14" s="286">
        <v>0.1</v>
      </c>
      <c r="AM14" s="240"/>
      <c r="AN14" s="240"/>
      <c r="AO14" s="299"/>
      <c r="AP14" s="263" t="s">
        <v>225</v>
      </c>
      <c r="AQ14" s="36"/>
      <c r="AR14" s="36"/>
      <c r="AS14" s="36"/>
      <c r="AT14" s="36"/>
      <c r="AU14" s="36"/>
      <c r="AV14" s="36"/>
      <c r="AW14" s="36"/>
      <c r="AX14" s="36"/>
      <c r="AY14" s="36"/>
      <c r="AZ14" s="36"/>
      <c r="BA14" s="36"/>
      <c r="BB14" s="36"/>
      <c r="BC14" s="36"/>
      <c r="BD14" s="36"/>
      <c r="BE14" s="36"/>
      <c r="BF14" s="272"/>
      <c r="BG14" s="277">
        <v>100035</v>
      </c>
      <c r="BH14" s="219"/>
      <c r="BI14" s="219"/>
      <c r="BJ14" s="219"/>
      <c r="BK14" s="219"/>
      <c r="BL14" s="219"/>
      <c r="BM14" s="219"/>
      <c r="BN14" s="282"/>
      <c r="BO14" s="285">
        <v>3.7</v>
      </c>
      <c r="BP14" s="285"/>
      <c r="BQ14" s="285"/>
      <c r="BR14" s="285"/>
      <c r="BS14" s="291" t="s">
        <v>206</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832317</v>
      </c>
      <c r="CS14" s="219"/>
      <c r="CT14" s="219"/>
      <c r="CU14" s="219"/>
      <c r="CV14" s="219"/>
      <c r="CW14" s="219"/>
      <c r="CX14" s="219"/>
      <c r="CY14" s="282"/>
      <c r="CZ14" s="285">
        <v>4.9000000000000004</v>
      </c>
      <c r="DA14" s="285"/>
      <c r="DB14" s="285"/>
      <c r="DC14" s="285"/>
      <c r="DD14" s="291">
        <v>241395</v>
      </c>
      <c r="DE14" s="219"/>
      <c r="DF14" s="219"/>
      <c r="DG14" s="219"/>
      <c r="DH14" s="219"/>
      <c r="DI14" s="219"/>
      <c r="DJ14" s="219"/>
      <c r="DK14" s="219"/>
      <c r="DL14" s="219"/>
      <c r="DM14" s="219"/>
      <c r="DN14" s="219"/>
      <c r="DO14" s="219"/>
      <c r="DP14" s="282"/>
      <c r="DQ14" s="291">
        <v>570645</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206</v>
      </c>
      <c r="S15" s="219"/>
      <c r="T15" s="219"/>
      <c r="U15" s="219"/>
      <c r="V15" s="219"/>
      <c r="W15" s="219"/>
      <c r="X15" s="219"/>
      <c r="Y15" s="282"/>
      <c r="Z15" s="285" t="s">
        <v>206</v>
      </c>
      <c r="AA15" s="285"/>
      <c r="AB15" s="285"/>
      <c r="AC15" s="285"/>
      <c r="AD15" s="290" t="s">
        <v>206</v>
      </c>
      <c r="AE15" s="290"/>
      <c r="AF15" s="290"/>
      <c r="AG15" s="290"/>
      <c r="AH15" s="290"/>
      <c r="AI15" s="290"/>
      <c r="AJ15" s="290"/>
      <c r="AK15" s="290"/>
      <c r="AL15" s="286" t="s">
        <v>206</v>
      </c>
      <c r="AM15" s="240"/>
      <c r="AN15" s="240"/>
      <c r="AO15" s="299"/>
      <c r="AP15" s="263" t="s">
        <v>140</v>
      </c>
      <c r="AQ15" s="36"/>
      <c r="AR15" s="36"/>
      <c r="AS15" s="36"/>
      <c r="AT15" s="36"/>
      <c r="AU15" s="36"/>
      <c r="AV15" s="36"/>
      <c r="AW15" s="36"/>
      <c r="AX15" s="36"/>
      <c r="AY15" s="36"/>
      <c r="AZ15" s="36"/>
      <c r="BA15" s="36"/>
      <c r="BB15" s="36"/>
      <c r="BC15" s="36"/>
      <c r="BD15" s="36"/>
      <c r="BE15" s="36"/>
      <c r="BF15" s="272"/>
      <c r="BG15" s="277">
        <v>140085</v>
      </c>
      <c r="BH15" s="219"/>
      <c r="BI15" s="219"/>
      <c r="BJ15" s="219"/>
      <c r="BK15" s="219"/>
      <c r="BL15" s="219"/>
      <c r="BM15" s="219"/>
      <c r="BN15" s="282"/>
      <c r="BO15" s="285">
        <v>5.2</v>
      </c>
      <c r="BP15" s="285"/>
      <c r="BQ15" s="285"/>
      <c r="BR15" s="285"/>
      <c r="BS15" s="291" t="s">
        <v>206</v>
      </c>
      <c r="BT15" s="219"/>
      <c r="BU15" s="219"/>
      <c r="BV15" s="219"/>
      <c r="BW15" s="219"/>
      <c r="BX15" s="219"/>
      <c r="BY15" s="219"/>
      <c r="BZ15" s="219"/>
      <c r="CA15" s="219"/>
      <c r="CB15" s="332"/>
      <c r="CD15" s="263" t="s">
        <v>359</v>
      </c>
      <c r="CE15" s="36"/>
      <c r="CF15" s="36"/>
      <c r="CG15" s="36"/>
      <c r="CH15" s="36"/>
      <c r="CI15" s="36"/>
      <c r="CJ15" s="36"/>
      <c r="CK15" s="36"/>
      <c r="CL15" s="36"/>
      <c r="CM15" s="36"/>
      <c r="CN15" s="36"/>
      <c r="CO15" s="36"/>
      <c r="CP15" s="36"/>
      <c r="CQ15" s="272"/>
      <c r="CR15" s="277">
        <v>1636736</v>
      </c>
      <c r="CS15" s="219"/>
      <c r="CT15" s="219"/>
      <c r="CU15" s="219"/>
      <c r="CV15" s="219"/>
      <c r="CW15" s="219"/>
      <c r="CX15" s="219"/>
      <c r="CY15" s="282"/>
      <c r="CZ15" s="285">
        <v>9.6</v>
      </c>
      <c r="DA15" s="285"/>
      <c r="DB15" s="285"/>
      <c r="DC15" s="285"/>
      <c r="DD15" s="291">
        <v>459111</v>
      </c>
      <c r="DE15" s="219"/>
      <c r="DF15" s="219"/>
      <c r="DG15" s="219"/>
      <c r="DH15" s="219"/>
      <c r="DI15" s="219"/>
      <c r="DJ15" s="219"/>
      <c r="DK15" s="219"/>
      <c r="DL15" s="219"/>
      <c r="DM15" s="219"/>
      <c r="DN15" s="219"/>
      <c r="DO15" s="219"/>
      <c r="DP15" s="282"/>
      <c r="DQ15" s="291">
        <v>899808</v>
      </c>
      <c r="DR15" s="219"/>
      <c r="DS15" s="219"/>
      <c r="DT15" s="219"/>
      <c r="DU15" s="219"/>
      <c r="DV15" s="219"/>
      <c r="DW15" s="219"/>
      <c r="DX15" s="219"/>
      <c r="DY15" s="219"/>
      <c r="DZ15" s="219"/>
      <c r="EA15" s="219"/>
      <c r="EB15" s="219"/>
      <c r="EC15" s="332"/>
    </row>
    <row r="16" spans="2:143" ht="11.25" customHeight="1">
      <c r="B16" s="263" t="s">
        <v>360</v>
      </c>
      <c r="C16" s="36"/>
      <c r="D16" s="36"/>
      <c r="E16" s="36"/>
      <c r="F16" s="36"/>
      <c r="G16" s="36"/>
      <c r="H16" s="36"/>
      <c r="I16" s="36"/>
      <c r="J16" s="36"/>
      <c r="K16" s="36"/>
      <c r="L16" s="36"/>
      <c r="M16" s="36"/>
      <c r="N16" s="36"/>
      <c r="O16" s="36"/>
      <c r="P16" s="36"/>
      <c r="Q16" s="272"/>
      <c r="R16" s="277">
        <v>3288</v>
      </c>
      <c r="S16" s="219"/>
      <c r="T16" s="219"/>
      <c r="U16" s="219"/>
      <c r="V16" s="219"/>
      <c r="W16" s="219"/>
      <c r="X16" s="219"/>
      <c r="Y16" s="282"/>
      <c r="Z16" s="285">
        <v>0</v>
      </c>
      <c r="AA16" s="285"/>
      <c r="AB16" s="285"/>
      <c r="AC16" s="285"/>
      <c r="AD16" s="290">
        <v>3288</v>
      </c>
      <c r="AE16" s="290"/>
      <c r="AF16" s="290"/>
      <c r="AG16" s="290"/>
      <c r="AH16" s="290"/>
      <c r="AI16" s="290"/>
      <c r="AJ16" s="290"/>
      <c r="AK16" s="290"/>
      <c r="AL16" s="286">
        <v>0</v>
      </c>
      <c r="AM16" s="240"/>
      <c r="AN16" s="240"/>
      <c r="AO16" s="299"/>
      <c r="AP16" s="263" t="s">
        <v>361</v>
      </c>
      <c r="AQ16" s="36"/>
      <c r="AR16" s="36"/>
      <c r="AS16" s="36"/>
      <c r="AT16" s="36"/>
      <c r="AU16" s="36"/>
      <c r="AV16" s="36"/>
      <c r="AW16" s="36"/>
      <c r="AX16" s="36"/>
      <c r="AY16" s="36"/>
      <c r="AZ16" s="36"/>
      <c r="BA16" s="36"/>
      <c r="BB16" s="36"/>
      <c r="BC16" s="36"/>
      <c r="BD16" s="36"/>
      <c r="BE16" s="36"/>
      <c r="BF16" s="272"/>
      <c r="BG16" s="277" t="s">
        <v>206</v>
      </c>
      <c r="BH16" s="219"/>
      <c r="BI16" s="219"/>
      <c r="BJ16" s="219"/>
      <c r="BK16" s="219"/>
      <c r="BL16" s="219"/>
      <c r="BM16" s="219"/>
      <c r="BN16" s="282"/>
      <c r="BO16" s="285" t="s">
        <v>206</v>
      </c>
      <c r="BP16" s="285"/>
      <c r="BQ16" s="285"/>
      <c r="BR16" s="285"/>
      <c r="BS16" s="291" t="s">
        <v>206</v>
      </c>
      <c r="BT16" s="219"/>
      <c r="BU16" s="219"/>
      <c r="BV16" s="219"/>
      <c r="BW16" s="219"/>
      <c r="BX16" s="219"/>
      <c r="BY16" s="219"/>
      <c r="BZ16" s="219"/>
      <c r="CA16" s="219"/>
      <c r="CB16" s="332"/>
      <c r="CD16" s="263" t="s">
        <v>362</v>
      </c>
      <c r="CE16" s="36"/>
      <c r="CF16" s="36"/>
      <c r="CG16" s="36"/>
      <c r="CH16" s="36"/>
      <c r="CI16" s="36"/>
      <c r="CJ16" s="36"/>
      <c r="CK16" s="36"/>
      <c r="CL16" s="36"/>
      <c r="CM16" s="36"/>
      <c r="CN16" s="36"/>
      <c r="CO16" s="36"/>
      <c r="CP16" s="36"/>
      <c r="CQ16" s="272"/>
      <c r="CR16" s="277">
        <v>899317</v>
      </c>
      <c r="CS16" s="219"/>
      <c r="CT16" s="219"/>
      <c r="CU16" s="219"/>
      <c r="CV16" s="219"/>
      <c r="CW16" s="219"/>
      <c r="CX16" s="219"/>
      <c r="CY16" s="282"/>
      <c r="CZ16" s="285">
        <v>5.3</v>
      </c>
      <c r="DA16" s="285"/>
      <c r="DB16" s="285"/>
      <c r="DC16" s="285"/>
      <c r="DD16" s="291" t="s">
        <v>206</v>
      </c>
      <c r="DE16" s="219"/>
      <c r="DF16" s="219"/>
      <c r="DG16" s="219"/>
      <c r="DH16" s="219"/>
      <c r="DI16" s="219"/>
      <c r="DJ16" s="219"/>
      <c r="DK16" s="219"/>
      <c r="DL16" s="219"/>
      <c r="DM16" s="219"/>
      <c r="DN16" s="219"/>
      <c r="DO16" s="219"/>
      <c r="DP16" s="282"/>
      <c r="DQ16" s="291">
        <v>26307</v>
      </c>
      <c r="DR16" s="219"/>
      <c r="DS16" s="219"/>
      <c r="DT16" s="219"/>
      <c r="DU16" s="219"/>
      <c r="DV16" s="219"/>
      <c r="DW16" s="219"/>
      <c r="DX16" s="219"/>
      <c r="DY16" s="219"/>
      <c r="DZ16" s="219"/>
      <c r="EA16" s="219"/>
      <c r="EB16" s="219"/>
      <c r="EC16" s="332"/>
    </row>
    <row r="17" spans="2:133" ht="11.25" customHeight="1">
      <c r="B17" s="263" t="s">
        <v>363</v>
      </c>
      <c r="C17" s="36"/>
      <c r="D17" s="36"/>
      <c r="E17" s="36"/>
      <c r="F17" s="36"/>
      <c r="G17" s="36"/>
      <c r="H17" s="36"/>
      <c r="I17" s="36"/>
      <c r="J17" s="36"/>
      <c r="K17" s="36"/>
      <c r="L17" s="36"/>
      <c r="M17" s="36"/>
      <c r="N17" s="36"/>
      <c r="O17" s="36"/>
      <c r="P17" s="36"/>
      <c r="Q17" s="272"/>
      <c r="R17" s="277">
        <v>78586</v>
      </c>
      <c r="S17" s="219"/>
      <c r="T17" s="219"/>
      <c r="U17" s="219"/>
      <c r="V17" s="219"/>
      <c r="W17" s="219"/>
      <c r="X17" s="219"/>
      <c r="Y17" s="282"/>
      <c r="Z17" s="285">
        <v>0.5</v>
      </c>
      <c r="AA17" s="285"/>
      <c r="AB17" s="285"/>
      <c r="AC17" s="285"/>
      <c r="AD17" s="290">
        <v>78586</v>
      </c>
      <c r="AE17" s="290"/>
      <c r="AF17" s="290"/>
      <c r="AG17" s="290"/>
      <c r="AH17" s="290"/>
      <c r="AI17" s="290"/>
      <c r="AJ17" s="290"/>
      <c r="AK17" s="290"/>
      <c r="AL17" s="286">
        <v>0.8</v>
      </c>
      <c r="AM17" s="240"/>
      <c r="AN17" s="240"/>
      <c r="AO17" s="299"/>
      <c r="AP17" s="263" t="s">
        <v>364</v>
      </c>
      <c r="AQ17" s="36"/>
      <c r="AR17" s="36"/>
      <c r="AS17" s="36"/>
      <c r="AT17" s="36"/>
      <c r="AU17" s="36"/>
      <c r="AV17" s="36"/>
      <c r="AW17" s="36"/>
      <c r="AX17" s="36"/>
      <c r="AY17" s="36"/>
      <c r="AZ17" s="36"/>
      <c r="BA17" s="36"/>
      <c r="BB17" s="36"/>
      <c r="BC17" s="36"/>
      <c r="BD17" s="36"/>
      <c r="BE17" s="36"/>
      <c r="BF17" s="272"/>
      <c r="BG17" s="277" t="s">
        <v>206</v>
      </c>
      <c r="BH17" s="219"/>
      <c r="BI17" s="219"/>
      <c r="BJ17" s="219"/>
      <c r="BK17" s="219"/>
      <c r="BL17" s="219"/>
      <c r="BM17" s="219"/>
      <c r="BN17" s="282"/>
      <c r="BO17" s="285" t="s">
        <v>206</v>
      </c>
      <c r="BP17" s="285"/>
      <c r="BQ17" s="285"/>
      <c r="BR17" s="285"/>
      <c r="BS17" s="291" t="s">
        <v>206</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2313799</v>
      </c>
      <c r="CS17" s="219"/>
      <c r="CT17" s="219"/>
      <c r="CU17" s="219"/>
      <c r="CV17" s="219"/>
      <c r="CW17" s="219"/>
      <c r="CX17" s="219"/>
      <c r="CY17" s="282"/>
      <c r="CZ17" s="285">
        <v>13.6</v>
      </c>
      <c r="DA17" s="285"/>
      <c r="DB17" s="285"/>
      <c r="DC17" s="285"/>
      <c r="DD17" s="291" t="s">
        <v>206</v>
      </c>
      <c r="DE17" s="219"/>
      <c r="DF17" s="219"/>
      <c r="DG17" s="219"/>
      <c r="DH17" s="219"/>
      <c r="DI17" s="219"/>
      <c r="DJ17" s="219"/>
      <c r="DK17" s="219"/>
      <c r="DL17" s="219"/>
      <c r="DM17" s="219"/>
      <c r="DN17" s="219"/>
      <c r="DO17" s="219"/>
      <c r="DP17" s="282"/>
      <c r="DQ17" s="291">
        <v>2271509</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14534</v>
      </c>
      <c r="S18" s="219"/>
      <c r="T18" s="219"/>
      <c r="U18" s="219"/>
      <c r="V18" s="219"/>
      <c r="W18" s="219"/>
      <c r="X18" s="219"/>
      <c r="Y18" s="282"/>
      <c r="Z18" s="285">
        <v>0.1</v>
      </c>
      <c r="AA18" s="285"/>
      <c r="AB18" s="285"/>
      <c r="AC18" s="285"/>
      <c r="AD18" s="290">
        <v>14534</v>
      </c>
      <c r="AE18" s="290"/>
      <c r="AF18" s="290"/>
      <c r="AG18" s="290"/>
      <c r="AH18" s="290"/>
      <c r="AI18" s="290"/>
      <c r="AJ18" s="290"/>
      <c r="AK18" s="290"/>
      <c r="AL18" s="286">
        <v>0.2</v>
      </c>
      <c r="AM18" s="240"/>
      <c r="AN18" s="240"/>
      <c r="AO18" s="299"/>
      <c r="AP18" s="263" t="s">
        <v>100</v>
      </c>
      <c r="AQ18" s="36"/>
      <c r="AR18" s="36"/>
      <c r="AS18" s="36"/>
      <c r="AT18" s="36"/>
      <c r="AU18" s="36"/>
      <c r="AV18" s="36"/>
      <c r="AW18" s="36"/>
      <c r="AX18" s="36"/>
      <c r="AY18" s="36"/>
      <c r="AZ18" s="36"/>
      <c r="BA18" s="36"/>
      <c r="BB18" s="36"/>
      <c r="BC18" s="36"/>
      <c r="BD18" s="36"/>
      <c r="BE18" s="36"/>
      <c r="BF18" s="272"/>
      <c r="BG18" s="277" t="s">
        <v>206</v>
      </c>
      <c r="BH18" s="219"/>
      <c r="BI18" s="219"/>
      <c r="BJ18" s="219"/>
      <c r="BK18" s="219"/>
      <c r="BL18" s="219"/>
      <c r="BM18" s="219"/>
      <c r="BN18" s="282"/>
      <c r="BO18" s="285" t="s">
        <v>206</v>
      </c>
      <c r="BP18" s="285"/>
      <c r="BQ18" s="285"/>
      <c r="BR18" s="285"/>
      <c r="BS18" s="291" t="s">
        <v>206</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206</v>
      </c>
      <c r="CS18" s="219"/>
      <c r="CT18" s="219"/>
      <c r="CU18" s="219"/>
      <c r="CV18" s="219"/>
      <c r="CW18" s="219"/>
      <c r="CX18" s="219"/>
      <c r="CY18" s="282"/>
      <c r="CZ18" s="285" t="s">
        <v>206</v>
      </c>
      <c r="DA18" s="285"/>
      <c r="DB18" s="285"/>
      <c r="DC18" s="285"/>
      <c r="DD18" s="291" t="s">
        <v>206</v>
      </c>
      <c r="DE18" s="219"/>
      <c r="DF18" s="219"/>
      <c r="DG18" s="219"/>
      <c r="DH18" s="219"/>
      <c r="DI18" s="219"/>
      <c r="DJ18" s="219"/>
      <c r="DK18" s="219"/>
      <c r="DL18" s="219"/>
      <c r="DM18" s="219"/>
      <c r="DN18" s="219"/>
      <c r="DO18" s="219"/>
      <c r="DP18" s="282"/>
      <c r="DQ18" s="291" t="s">
        <v>206</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1651</v>
      </c>
      <c r="S19" s="219"/>
      <c r="T19" s="219"/>
      <c r="U19" s="219"/>
      <c r="V19" s="219"/>
      <c r="W19" s="219"/>
      <c r="X19" s="219"/>
      <c r="Y19" s="282"/>
      <c r="Z19" s="285">
        <v>0</v>
      </c>
      <c r="AA19" s="285"/>
      <c r="AB19" s="285"/>
      <c r="AC19" s="285"/>
      <c r="AD19" s="290">
        <v>1651</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v>622</v>
      </c>
      <c r="BH19" s="219"/>
      <c r="BI19" s="219"/>
      <c r="BJ19" s="219"/>
      <c r="BK19" s="219"/>
      <c r="BL19" s="219"/>
      <c r="BM19" s="219"/>
      <c r="BN19" s="282"/>
      <c r="BO19" s="285">
        <v>0</v>
      </c>
      <c r="BP19" s="285"/>
      <c r="BQ19" s="285"/>
      <c r="BR19" s="285"/>
      <c r="BS19" s="291" t="s">
        <v>206</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206</v>
      </c>
      <c r="CS19" s="219"/>
      <c r="CT19" s="219"/>
      <c r="CU19" s="219"/>
      <c r="CV19" s="219"/>
      <c r="CW19" s="219"/>
      <c r="CX19" s="219"/>
      <c r="CY19" s="282"/>
      <c r="CZ19" s="285" t="s">
        <v>206</v>
      </c>
      <c r="DA19" s="285"/>
      <c r="DB19" s="285"/>
      <c r="DC19" s="285"/>
      <c r="DD19" s="291" t="s">
        <v>206</v>
      </c>
      <c r="DE19" s="219"/>
      <c r="DF19" s="219"/>
      <c r="DG19" s="219"/>
      <c r="DH19" s="219"/>
      <c r="DI19" s="219"/>
      <c r="DJ19" s="219"/>
      <c r="DK19" s="219"/>
      <c r="DL19" s="219"/>
      <c r="DM19" s="219"/>
      <c r="DN19" s="219"/>
      <c r="DO19" s="219"/>
      <c r="DP19" s="282"/>
      <c r="DQ19" s="291" t="s">
        <v>206</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596</v>
      </c>
      <c r="S20" s="219"/>
      <c r="T20" s="219"/>
      <c r="U20" s="219"/>
      <c r="V20" s="219"/>
      <c r="W20" s="219"/>
      <c r="X20" s="219"/>
      <c r="Y20" s="282"/>
      <c r="Z20" s="285">
        <v>0</v>
      </c>
      <c r="AA20" s="285"/>
      <c r="AB20" s="285"/>
      <c r="AC20" s="285"/>
      <c r="AD20" s="290">
        <v>596</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v>622</v>
      </c>
      <c r="BH20" s="219"/>
      <c r="BI20" s="219"/>
      <c r="BJ20" s="219"/>
      <c r="BK20" s="219"/>
      <c r="BL20" s="219"/>
      <c r="BM20" s="219"/>
      <c r="BN20" s="282"/>
      <c r="BO20" s="285">
        <v>0</v>
      </c>
      <c r="BP20" s="285"/>
      <c r="BQ20" s="285"/>
      <c r="BR20" s="285"/>
      <c r="BS20" s="291" t="s">
        <v>206</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17043938</v>
      </c>
      <c r="CS20" s="219"/>
      <c r="CT20" s="219"/>
      <c r="CU20" s="219"/>
      <c r="CV20" s="219"/>
      <c r="CW20" s="219"/>
      <c r="CX20" s="219"/>
      <c r="CY20" s="282"/>
      <c r="CZ20" s="285">
        <v>100</v>
      </c>
      <c r="DA20" s="285"/>
      <c r="DB20" s="285"/>
      <c r="DC20" s="285"/>
      <c r="DD20" s="291">
        <v>1826867</v>
      </c>
      <c r="DE20" s="219"/>
      <c r="DF20" s="219"/>
      <c r="DG20" s="219"/>
      <c r="DH20" s="219"/>
      <c r="DI20" s="219"/>
      <c r="DJ20" s="219"/>
      <c r="DK20" s="219"/>
      <c r="DL20" s="219"/>
      <c r="DM20" s="219"/>
      <c r="DN20" s="219"/>
      <c r="DO20" s="219"/>
      <c r="DP20" s="282"/>
      <c r="DQ20" s="291">
        <v>11172928</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61805</v>
      </c>
      <c r="S21" s="219"/>
      <c r="T21" s="219"/>
      <c r="U21" s="219"/>
      <c r="V21" s="219"/>
      <c r="W21" s="219"/>
      <c r="X21" s="219"/>
      <c r="Y21" s="282"/>
      <c r="Z21" s="285">
        <v>0.4</v>
      </c>
      <c r="AA21" s="285"/>
      <c r="AB21" s="285"/>
      <c r="AC21" s="285"/>
      <c r="AD21" s="290">
        <v>61805</v>
      </c>
      <c r="AE21" s="290"/>
      <c r="AF21" s="290"/>
      <c r="AG21" s="290"/>
      <c r="AH21" s="290"/>
      <c r="AI21" s="290"/>
      <c r="AJ21" s="290"/>
      <c r="AK21" s="290"/>
      <c r="AL21" s="286">
        <v>0.6</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v>622</v>
      </c>
      <c r="BH21" s="219"/>
      <c r="BI21" s="219"/>
      <c r="BJ21" s="219"/>
      <c r="BK21" s="219"/>
      <c r="BL21" s="219"/>
      <c r="BM21" s="219"/>
      <c r="BN21" s="282"/>
      <c r="BO21" s="285">
        <v>0</v>
      </c>
      <c r="BP21" s="285"/>
      <c r="BQ21" s="285"/>
      <c r="BR21" s="285"/>
      <c r="BS21" s="291" t="s">
        <v>206</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6843589</v>
      </c>
      <c r="S22" s="219"/>
      <c r="T22" s="219"/>
      <c r="U22" s="219"/>
      <c r="V22" s="219"/>
      <c r="W22" s="219"/>
      <c r="X22" s="219"/>
      <c r="Y22" s="282"/>
      <c r="Z22" s="285">
        <v>39.200000000000003</v>
      </c>
      <c r="AA22" s="285"/>
      <c r="AB22" s="285"/>
      <c r="AC22" s="285"/>
      <c r="AD22" s="290">
        <v>6075958</v>
      </c>
      <c r="AE22" s="290"/>
      <c r="AF22" s="290"/>
      <c r="AG22" s="290"/>
      <c r="AH22" s="290"/>
      <c r="AI22" s="290"/>
      <c r="AJ22" s="290"/>
      <c r="AK22" s="290"/>
      <c r="AL22" s="286">
        <v>63.5</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206</v>
      </c>
      <c r="BH22" s="219"/>
      <c r="BI22" s="219"/>
      <c r="BJ22" s="219"/>
      <c r="BK22" s="219"/>
      <c r="BL22" s="219"/>
      <c r="BM22" s="219"/>
      <c r="BN22" s="282"/>
      <c r="BO22" s="285" t="s">
        <v>206</v>
      </c>
      <c r="BP22" s="285"/>
      <c r="BQ22" s="285"/>
      <c r="BR22" s="285"/>
      <c r="BS22" s="291" t="s">
        <v>206</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6075958</v>
      </c>
      <c r="S23" s="219"/>
      <c r="T23" s="219"/>
      <c r="U23" s="219"/>
      <c r="V23" s="219"/>
      <c r="W23" s="219"/>
      <c r="X23" s="219"/>
      <c r="Y23" s="282"/>
      <c r="Z23" s="285">
        <v>34.799999999999997</v>
      </c>
      <c r="AA23" s="285"/>
      <c r="AB23" s="285"/>
      <c r="AC23" s="285"/>
      <c r="AD23" s="290">
        <v>6075958</v>
      </c>
      <c r="AE23" s="290"/>
      <c r="AF23" s="290"/>
      <c r="AG23" s="290"/>
      <c r="AH23" s="290"/>
      <c r="AI23" s="290"/>
      <c r="AJ23" s="290"/>
      <c r="AK23" s="290"/>
      <c r="AL23" s="286">
        <v>63.5</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206</v>
      </c>
      <c r="BH23" s="219"/>
      <c r="BI23" s="219"/>
      <c r="BJ23" s="219"/>
      <c r="BK23" s="219"/>
      <c r="BL23" s="219"/>
      <c r="BM23" s="219"/>
      <c r="BN23" s="282"/>
      <c r="BO23" s="285" t="s">
        <v>206</v>
      </c>
      <c r="BP23" s="285"/>
      <c r="BQ23" s="285"/>
      <c r="BR23" s="285"/>
      <c r="BS23" s="291" t="s">
        <v>206</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383</v>
      </c>
      <c r="DA23" s="139"/>
      <c r="DB23" s="139"/>
      <c r="DC23" s="144"/>
      <c r="DD23" s="183" t="s">
        <v>311</v>
      </c>
      <c r="DE23" s="139"/>
      <c r="DF23" s="139"/>
      <c r="DG23" s="139"/>
      <c r="DH23" s="139"/>
      <c r="DI23" s="139"/>
      <c r="DJ23" s="139"/>
      <c r="DK23" s="144"/>
      <c r="DL23" s="350" t="s">
        <v>385</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767631</v>
      </c>
      <c r="S24" s="219"/>
      <c r="T24" s="219"/>
      <c r="U24" s="219"/>
      <c r="V24" s="219"/>
      <c r="W24" s="219"/>
      <c r="X24" s="219"/>
      <c r="Y24" s="282"/>
      <c r="Z24" s="285">
        <v>4.4000000000000004</v>
      </c>
      <c r="AA24" s="285"/>
      <c r="AB24" s="285"/>
      <c r="AC24" s="285"/>
      <c r="AD24" s="290" t="s">
        <v>206</v>
      </c>
      <c r="AE24" s="290"/>
      <c r="AF24" s="290"/>
      <c r="AG24" s="290"/>
      <c r="AH24" s="290"/>
      <c r="AI24" s="290"/>
      <c r="AJ24" s="290"/>
      <c r="AK24" s="290"/>
      <c r="AL24" s="286" t="s">
        <v>206</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206</v>
      </c>
      <c r="BH24" s="219"/>
      <c r="BI24" s="219"/>
      <c r="BJ24" s="219"/>
      <c r="BK24" s="219"/>
      <c r="BL24" s="219"/>
      <c r="BM24" s="219"/>
      <c r="BN24" s="282"/>
      <c r="BO24" s="285" t="s">
        <v>206</v>
      </c>
      <c r="BP24" s="285"/>
      <c r="BQ24" s="285"/>
      <c r="BR24" s="285"/>
      <c r="BS24" s="291" t="s">
        <v>206</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7793416</v>
      </c>
      <c r="CS24" s="279"/>
      <c r="CT24" s="279"/>
      <c r="CU24" s="279"/>
      <c r="CV24" s="279"/>
      <c r="CW24" s="279"/>
      <c r="CX24" s="279"/>
      <c r="CY24" s="281"/>
      <c r="CZ24" s="294">
        <v>45.7</v>
      </c>
      <c r="DA24" s="296"/>
      <c r="DB24" s="296"/>
      <c r="DC24" s="342"/>
      <c r="DD24" s="346">
        <v>5999270</v>
      </c>
      <c r="DE24" s="279"/>
      <c r="DF24" s="279"/>
      <c r="DG24" s="279"/>
      <c r="DH24" s="279"/>
      <c r="DI24" s="279"/>
      <c r="DJ24" s="279"/>
      <c r="DK24" s="281"/>
      <c r="DL24" s="346">
        <v>5975943</v>
      </c>
      <c r="DM24" s="279"/>
      <c r="DN24" s="279"/>
      <c r="DO24" s="279"/>
      <c r="DP24" s="279"/>
      <c r="DQ24" s="279"/>
      <c r="DR24" s="279"/>
      <c r="DS24" s="279"/>
      <c r="DT24" s="279"/>
      <c r="DU24" s="279"/>
      <c r="DV24" s="281"/>
      <c r="DW24" s="294">
        <v>60.4</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t="s">
        <v>206</v>
      </c>
      <c r="S25" s="219"/>
      <c r="T25" s="219"/>
      <c r="U25" s="219"/>
      <c r="V25" s="219"/>
      <c r="W25" s="219"/>
      <c r="X25" s="219"/>
      <c r="Y25" s="282"/>
      <c r="Z25" s="285" t="s">
        <v>206</v>
      </c>
      <c r="AA25" s="285"/>
      <c r="AB25" s="285"/>
      <c r="AC25" s="285"/>
      <c r="AD25" s="290" t="s">
        <v>206</v>
      </c>
      <c r="AE25" s="290"/>
      <c r="AF25" s="290"/>
      <c r="AG25" s="290"/>
      <c r="AH25" s="290"/>
      <c r="AI25" s="290"/>
      <c r="AJ25" s="290"/>
      <c r="AK25" s="290"/>
      <c r="AL25" s="286" t="s">
        <v>206</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206</v>
      </c>
      <c r="BH25" s="219"/>
      <c r="BI25" s="219"/>
      <c r="BJ25" s="219"/>
      <c r="BK25" s="219"/>
      <c r="BL25" s="219"/>
      <c r="BM25" s="219"/>
      <c r="BN25" s="282"/>
      <c r="BO25" s="285" t="s">
        <v>206</v>
      </c>
      <c r="BP25" s="285"/>
      <c r="BQ25" s="285"/>
      <c r="BR25" s="285"/>
      <c r="BS25" s="291" t="s">
        <v>206</v>
      </c>
      <c r="BT25" s="219"/>
      <c r="BU25" s="219"/>
      <c r="BV25" s="219"/>
      <c r="BW25" s="219"/>
      <c r="BX25" s="219"/>
      <c r="BY25" s="219"/>
      <c r="BZ25" s="219"/>
      <c r="CA25" s="219"/>
      <c r="CB25" s="332"/>
      <c r="CD25" s="263" t="s">
        <v>204</v>
      </c>
      <c r="CE25" s="36"/>
      <c r="CF25" s="36"/>
      <c r="CG25" s="36"/>
      <c r="CH25" s="36"/>
      <c r="CI25" s="36"/>
      <c r="CJ25" s="36"/>
      <c r="CK25" s="36"/>
      <c r="CL25" s="36"/>
      <c r="CM25" s="36"/>
      <c r="CN25" s="36"/>
      <c r="CO25" s="36"/>
      <c r="CP25" s="36"/>
      <c r="CQ25" s="272"/>
      <c r="CR25" s="277">
        <v>3066654</v>
      </c>
      <c r="CS25" s="318"/>
      <c r="CT25" s="318"/>
      <c r="CU25" s="318"/>
      <c r="CV25" s="318"/>
      <c r="CW25" s="318"/>
      <c r="CX25" s="318"/>
      <c r="CY25" s="337"/>
      <c r="CZ25" s="286">
        <v>18</v>
      </c>
      <c r="DA25" s="340"/>
      <c r="DB25" s="340"/>
      <c r="DC25" s="343"/>
      <c r="DD25" s="291">
        <v>2815695</v>
      </c>
      <c r="DE25" s="318"/>
      <c r="DF25" s="318"/>
      <c r="DG25" s="318"/>
      <c r="DH25" s="318"/>
      <c r="DI25" s="318"/>
      <c r="DJ25" s="318"/>
      <c r="DK25" s="337"/>
      <c r="DL25" s="291">
        <v>2792368</v>
      </c>
      <c r="DM25" s="318"/>
      <c r="DN25" s="318"/>
      <c r="DO25" s="318"/>
      <c r="DP25" s="318"/>
      <c r="DQ25" s="318"/>
      <c r="DR25" s="318"/>
      <c r="DS25" s="318"/>
      <c r="DT25" s="318"/>
      <c r="DU25" s="318"/>
      <c r="DV25" s="337"/>
      <c r="DW25" s="286">
        <v>28.2</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10330188</v>
      </c>
      <c r="S26" s="219"/>
      <c r="T26" s="219"/>
      <c r="U26" s="219"/>
      <c r="V26" s="219"/>
      <c r="W26" s="219"/>
      <c r="X26" s="219"/>
      <c r="Y26" s="282"/>
      <c r="Z26" s="285">
        <v>59.2</v>
      </c>
      <c r="AA26" s="285"/>
      <c r="AB26" s="285"/>
      <c r="AC26" s="285"/>
      <c r="AD26" s="290">
        <v>9562557</v>
      </c>
      <c r="AE26" s="290"/>
      <c r="AF26" s="290"/>
      <c r="AG26" s="290"/>
      <c r="AH26" s="290"/>
      <c r="AI26" s="290"/>
      <c r="AJ26" s="290"/>
      <c r="AK26" s="290"/>
      <c r="AL26" s="286">
        <v>99.9</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206</v>
      </c>
      <c r="BH26" s="219"/>
      <c r="BI26" s="219"/>
      <c r="BJ26" s="219"/>
      <c r="BK26" s="219"/>
      <c r="BL26" s="219"/>
      <c r="BM26" s="219"/>
      <c r="BN26" s="282"/>
      <c r="BO26" s="285" t="s">
        <v>206</v>
      </c>
      <c r="BP26" s="285"/>
      <c r="BQ26" s="285"/>
      <c r="BR26" s="285"/>
      <c r="BS26" s="291" t="s">
        <v>206</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1961983</v>
      </c>
      <c r="CS26" s="219"/>
      <c r="CT26" s="219"/>
      <c r="CU26" s="219"/>
      <c r="CV26" s="219"/>
      <c r="CW26" s="219"/>
      <c r="CX26" s="219"/>
      <c r="CY26" s="282"/>
      <c r="CZ26" s="286">
        <v>11.5</v>
      </c>
      <c r="DA26" s="340"/>
      <c r="DB26" s="340"/>
      <c r="DC26" s="343"/>
      <c r="DD26" s="291">
        <v>1768122</v>
      </c>
      <c r="DE26" s="219"/>
      <c r="DF26" s="219"/>
      <c r="DG26" s="219"/>
      <c r="DH26" s="219"/>
      <c r="DI26" s="219"/>
      <c r="DJ26" s="219"/>
      <c r="DK26" s="282"/>
      <c r="DL26" s="291" t="s">
        <v>206</v>
      </c>
      <c r="DM26" s="219"/>
      <c r="DN26" s="219"/>
      <c r="DO26" s="219"/>
      <c r="DP26" s="219"/>
      <c r="DQ26" s="219"/>
      <c r="DR26" s="219"/>
      <c r="DS26" s="219"/>
      <c r="DT26" s="219"/>
      <c r="DU26" s="219"/>
      <c r="DV26" s="282"/>
      <c r="DW26" s="286" t="s">
        <v>206</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v>2732</v>
      </c>
      <c r="S27" s="219"/>
      <c r="T27" s="219"/>
      <c r="U27" s="219"/>
      <c r="V27" s="219"/>
      <c r="W27" s="219"/>
      <c r="X27" s="219"/>
      <c r="Y27" s="282"/>
      <c r="Z27" s="285">
        <v>0</v>
      </c>
      <c r="AA27" s="285"/>
      <c r="AB27" s="285"/>
      <c r="AC27" s="285"/>
      <c r="AD27" s="290">
        <v>2732</v>
      </c>
      <c r="AE27" s="290"/>
      <c r="AF27" s="290"/>
      <c r="AG27" s="290"/>
      <c r="AH27" s="290"/>
      <c r="AI27" s="290"/>
      <c r="AJ27" s="290"/>
      <c r="AK27" s="290"/>
      <c r="AL27" s="286">
        <v>0</v>
      </c>
      <c r="AM27" s="240"/>
      <c r="AN27" s="240"/>
      <c r="AO27" s="299"/>
      <c r="AP27" s="263" t="s">
        <v>165</v>
      </c>
      <c r="AQ27" s="36"/>
      <c r="AR27" s="36"/>
      <c r="AS27" s="36"/>
      <c r="AT27" s="36"/>
      <c r="AU27" s="36"/>
      <c r="AV27" s="36"/>
      <c r="AW27" s="36"/>
      <c r="AX27" s="36"/>
      <c r="AY27" s="36"/>
      <c r="AZ27" s="36"/>
      <c r="BA27" s="36"/>
      <c r="BB27" s="36"/>
      <c r="BC27" s="36"/>
      <c r="BD27" s="36"/>
      <c r="BE27" s="36"/>
      <c r="BF27" s="272"/>
      <c r="BG27" s="277">
        <v>2706958</v>
      </c>
      <c r="BH27" s="219"/>
      <c r="BI27" s="219"/>
      <c r="BJ27" s="219"/>
      <c r="BK27" s="219"/>
      <c r="BL27" s="219"/>
      <c r="BM27" s="219"/>
      <c r="BN27" s="282"/>
      <c r="BO27" s="285">
        <v>100</v>
      </c>
      <c r="BP27" s="285"/>
      <c r="BQ27" s="285"/>
      <c r="BR27" s="285"/>
      <c r="BS27" s="291" t="s">
        <v>206</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2412963</v>
      </c>
      <c r="CS27" s="318"/>
      <c r="CT27" s="318"/>
      <c r="CU27" s="318"/>
      <c r="CV27" s="318"/>
      <c r="CW27" s="318"/>
      <c r="CX27" s="318"/>
      <c r="CY27" s="337"/>
      <c r="CZ27" s="286">
        <v>14.2</v>
      </c>
      <c r="DA27" s="340"/>
      <c r="DB27" s="340"/>
      <c r="DC27" s="343"/>
      <c r="DD27" s="291">
        <v>912066</v>
      </c>
      <c r="DE27" s="318"/>
      <c r="DF27" s="318"/>
      <c r="DG27" s="318"/>
      <c r="DH27" s="318"/>
      <c r="DI27" s="318"/>
      <c r="DJ27" s="318"/>
      <c r="DK27" s="337"/>
      <c r="DL27" s="291">
        <v>912066</v>
      </c>
      <c r="DM27" s="318"/>
      <c r="DN27" s="318"/>
      <c r="DO27" s="318"/>
      <c r="DP27" s="318"/>
      <c r="DQ27" s="318"/>
      <c r="DR27" s="318"/>
      <c r="DS27" s="318"/>
      <c r="DT27" s="318"/>
      <c r="DU27" s="318"/>
      <c r="DV27" s="337"/>
      <c r="DW27" s="286">
        <v>9.1999999999999993</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56639</v>
      </c>
      <c r="S28" s="219"/>
      <c r="T28" s="219"/>
      <c r="U28" s="219"/>
      <c r="V28" s="219"/>
      <c r="W28" s="219"/>
      <c r="X28" s="219"/>
      <c r="Y28" s="282"/>
      <c r="Z28" s="285">
        <v>0.3</v>
      </c>
      <c r="AA28" s="285"/>
      <c r="AB28" s="285"/>
      <c r="AC28" s="285"/>
      <c r="AD28" s="290" t="s">
        <v>206</v>
      </c>
      <c r="AE28" s="290"/>
      <c r="AF28" s="290"/>
      <c r="AG28" s="290"/>
      <c r="AH28" s="290"/>
      <c r="AI28" s="290"/>
      <c r="AJ28" s="290"/>
      <c r="AK28" s="290"/>
      <c r="AL28" s="286" t="s">
        <v>206</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2313799</v>
      </c>
      <c r="CS28" s="219"/>
      <c r="CT28" s="219"/>
      <c r="CU28" s="219"/>
      <c r="CV28" s="219"/>
      <c r="CW28" s="219"/>
      <c r="CX28" s="219"/>
      <c r="CY28" s="282"/>
      <c r="CZ28" s="286">
        <v>13.6</v>
      </c>
      <c r="DA28" s="340"/>
      <c r="DB28" s="340"/>
      <c r="DC28" s="343"/>
      <c r="DD28" s="291">
        <v>2271509</v>
      </c>
      <c r="DE28" s="219"/>
      <c r="DF28" s="219"/>
      <c r="DG28" s="219"/>
      <c r="DH28" s="219"/>
      <c r="DI28" s="219"/>
      <c r="DJ28" s="219"/>
      <c r="DK28" s="282"/>
      <c r="DL28" s="291">
        <v>2271509</v>
      </c>
      <c r="DM28" s="219"/>
      <c r="DN28" s="219"/>
      <c r="DO28" s="219"/>
      <c r="DP28" s="219"/>
      <c r="DQ28" s="219"/>
      <c r="DR28" s="219"/>
      <c r="DS28" s="219"/>
      <c r="DT28" s="219"/>
      <c r="DU28" s="219"/>
      <c r="DV28" s="282"/>
      <c r="DW28" s="286">
        <v>23</v>
      </c>
      <c r="DX28" s="340"/>
      <c r="DY28" s="340"/>
      <c r="DZ28" s="340"/>
      <c r="EA28" s="340"/>
      <c r="EB28" s="340"/>
      <c r="EC28" s="365"/>
    </row>
    <row r="29" spans="2:133" ht="11.25" customHeight="1">
      <c r="B29" s="263" t="s">
        <v>236</v>
      </c>
      <c r="C29" s="36"/>
      <c r="D29" s="36"/>
      <c r="E29" s="36"/>
      <c r="F29" s="36"/>
      <c r="G29" s="36"/>
      <c r="H29" s="36"/>
      <c r="I29" s="36"/>
      <c r="J29" s="36"/>
      <c r="K29" s="36"/>
      <c r="L29" s="36"/>
      <c r="M29" s="36"/>
      <c r="N29" s="36"/>
      <c r="O29" s="36"/>
      <c r="P29" s="36"/>
      <c r="Q29" s="272"/>
      <c r="R29" s="277">
        <v>258913</v>
      </c>
      <c r="S29" s="219"/>
      <c r="T29" s="219"/>
      <c r="U29" s="219"/>
      <c r="V29" s="219"/>
      <c r="W29" s="219"/>
      <c r="X29" s="219"/>
      <c r="Y29" s="282"/>
      <c r="Z29" s="285">
        <v>1.5</v>
      </c>
      <c r="AA29" s="285"/>
      <c r="AB29" s="285"/>
      <c r="AC29" s="285"/>
      <c r="AD29" s="290">
        <v>2598</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2313799</v>
      </c>
      <c r="CS29" s="318"/>
      <c r="CT29" s="318"/>
      <c r="CU29" s="318"/>
      <c r="CV29" s="318"/>
      <c r="CW29" s="318"/>
      <c r="CX29" s="318"/>
      <c r="CY29" s="337"/>
      <c r="CZ29" s="286">
        <v>13.6</v>
      </c>
      <c r="DA29" s="340"/>
      <c r="DB29" s="340"/>
      <c r="DC29" s="343"/>
      <c r="DD29" s="291">
        <v>2271509</v>
      </c>
      <c r="DE29" s="318"/>
      <c r="DF29" s="318"/>
      <c r="DG29" s="318"/>
      <c r="DH29" s="318"/>
      <c r="DI29" s="318"/>
      <c r="DJ29" s="318"/>
      <c r="DK29" s="337"/>
      <c r="DL29" s="291">
        <v>2271509</v>
      </c>
      <c r="DM29" s="318"/>
      <c r="DN29" s="318"/>
      <c r="DO29" s="318"/>
      <c r="DP29" s="318"/>
      <c r="DQ29" s="318"/>
      <c r="DR29" s="318"/>
      <c r="DS29" s="318"/>
      <c r="DT29" s="318"/>
      <c r="DU29" s="318"/>
      <c r="DV29" s="337"/>
      <c r="DW29" s="286">
        <v>23</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72189</v>
      </c>
      <c r="S30" s="219"/>
      <c r="T30" s="219"/>
      <c r="U30" s="219"/>
      <c r="V30" s="219"/>
      <c r="W30" s="219"/>
      <c r="X30" s="219"/>
      <c r="Y30" s="282"/>
      <c r="Z30" s="285">
        <v>0.4</v>
      </c>
      <c r="AA30" s="285"/>
      <c r="AB30" s="285"/>
      <c r="AC30" s="285"/>
      <c r="AD30" s="290" t="s">
        <v>206</v>
      </c>
      <c r="AE30" s="290"/>
      <c r="AF30" s="290"/>
      <c r="AG30" s="290"/>
      <c r="AH30" s="290"/>
      <c r="AI30" s="290"/>
      <c r="AJ30" s="290"/>
      <c r="AK30" s="290"/>
      <c r="AL30" s="286" t="s">
        <v>206</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396</v>
      </c>
      <c r="BS30" s="326"/>
      <c r="BT30" s="326"/>
      <c r="BU30" s="326"/>
      <c r="BV30" s="326"/>
      <c r="BW30" s="326"/>
      <c r="BX30" s="326"/>
      <c r="BY30" s="326"/>
      <c r="BZ30" s="326"/>
      <c r="CA30" s="326"/>
      <c r="CB30" s="329"/>
      <c r="CD30" s="134"/>
      <c r="CE30" s="43"/>
      <c r="CF30" s="263" t="s">
        <v>397</v>
      </c>
      <c r="CG30" s="36"/>
      <c r="CH30" s="36"/>
      <c r="CI30" s="36"/>
      <c r="CJ30" s="36"/>
      <c r="CK30" s="36"/>
      <c r="CL30" s="36"/>
      <c r="CM30" s="36"/>
      <c r="CN30" s="36"/>
      <c r="CO30" s="36"/>
      <c r="CP30" s="36"/>
      <c r="CQ30" s="272"/>
      <c r="CR30" s="277">
        <v>2248983</v>
      </c>
      <c r="CS30" s="219"/>
      <c r="CT30" s="219"/>
      <c r="CU30" s="219"/>
      <c r="CV30" s="219"/>
      <c r="CW30" s="219"/>
      <c r="CX30" s="219"/>
      <c r="CY30" s="282"/>
      <c r="CZ30" s="286">
        <v>13.2</v>
      </c>
      <c r="DA30" s="340"/>
      <c r="DB30" s="340"/>
      <c r="DC30" s="343"/>
      <c r="DD30" s="291">
        <v>2206722</v>
      </c>
      <c r="DE30" s="219"/>
      <c r="DF30" s="219"/>
      <c r="DG30" s="219"/>
      <c r="DH30" s="219"/>
      <c r="DI30" s="219"/>
      <c r="DJ30" s="219"/>
      <c r="DK30" s="282"/>
      <c r="DL30" s="291">
        <v>2206722</v>
      </c>
      <c r="DM30" s="219"/>
      <c r="DN30" s="219"/>
      <c r="DO30" s="219"/>
      <c r="DP30" s="219"/>
      <c r="DQ30" s="219"/>
      <c r="DR30" s="219"/>
      <c r="DS30" s="219"/>
      <c r="DT30" s="219"/>
      <c r="DU30" s="219"/>
      <c r="DV30" s="282"/>
      <c r="DW30" s="286">
        <v>22.3</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2188038</v>
      </c>
      <c r="S31" s="219"/>
      <c r="T31" s="219"/>
      <c r="U31" s="219"/>
      <c r="V31" s="219"/>
      <c r="W31" s="219"/>
      <c r="X31" s="219"/>
      <c r="Y31" s="282"/>
      <c r="Z31" s="285">
        <v>12.5</v>
      </c>
      <c r="AA31" s="285"/>
      <c r="AB31" s="285"/>
      <c r="AC31" s="285"/>
      <c r="AD31" s="290" t="s">
        <v>206</v>
      </c>
      <c r="AE31" s="290"/>
      <c r="AF31" s="290"/>
      <c r="AG31" s="290"/>
      <c r="AH31" s="290"/>
      <c r="AI31" s="290"/>
      <c r="AJ31" s="290"/>
      <c r="AK31" s="290"/>
      <c r="AL31" s="286" t="s">
        <v>206</v>
      </c>
      <c r="AM31" s="240"/>
      <c r="AN31" s="240"/>
      <c r="AO31" s="299"/>
      <c r="AP31" s="163" t="s">
        <v>10</v>
      </c>
      <c r="AQ31" s="179"/>
      <c r="AR31" s="179"/>
      <c r="AS31" s="179"/>
      <c r="AT31" s="311" t="s">
        <v>398</v>
      </c>
      <c r="AU31" s="268"/>
      <c r="AV31" s="268"/>
      <c r="AW31" s="268"/>
      <c r="AX31" s="262" t="s">
        <v>286</v>
      </c>
      <c r="AY31" s="268"/>
      <c r="AZ31" s="268"/>
      <c r="BA31" s="268"/>
      <c r="BB31" s="268"/>
      <c r="BC31" s="268"/>
      <c r="BD31" s="268"/>
      <c r="BE31" s="268"/>
      <c r="BF31" s="271"/>
      <c r="BG31" s="323">
        <v>99.1</v>
      </c>
      <c r="BH31" s="327"/>
      <c r="BI31" s="327"/>
      <c r="BJ31" s="327"/>
      <c r="BK31" s="327"/>
      <c r="BL31" s="327"/>
      <c r="BM31" s="296">
        <v>98.1</v>
      </c>
      <c r="BN31" s="327"/>
      <c r="BO31" s="327"/>
      <c r="BP31" s="327"/>
      <c r="BQ31" s="330"/>
      <c r="BR31" s="323">
        <v>99.2</v>
      </c>
      <c r="BS31" s="327"/>
      <c r="BT31" s="327"/>
      <c r="BU31" s="327"/>
      <c r="BV31" s="327"/>
      <c r="BW31" s="327"/>
      <c r="BX31" s="296">
        <v>98</v>
      </c>
      <c r="BY31" s="327"/>
      <c r="BZ31" s="327"/>
      <c r="CA31" s="327"/>
      <c r="CB31" s="330"/>
      <c r="CD31" s="134"/>
      <c r="CE31" s="43"/>
      <c r="CF31" s="263" t="s">
        <v>321</v>
      </c>
      <c r="CG31" s="36"/>
      <c r="CH31" s="36"/>
      <c r="CI31" s="36"/>
      <c r="CJ31" s="36"/>
      <c r="CK31" s="36"/>
      <c r="CL31" s="36"/>
      <c r="CM31" s="36"/>
      <c r="CN31" s="36"/>
      <c r="CO31" s="36"/>
      <c r="CP31" s="36"/>
      <c r="CQ31" s="272"/>
      <c r="CR31" s="277">
        <v>64816</v>
      </c>
      <c r="CS31" s="318"/>
      <c r="CT31" s="318"/>
      <c r="CU31" s="318"/>
      <c r="CV31" s="318"/>
      <c r="CW31" s="318"/>
      <c r="CX31" s="318"/>
      <c r="CY31" s="337"/>
      <c r="CZ31" s="286">
        <v>0.4</v>
      </c>
      <c r="DA31" s="340"/>
      <c r="DB31" s="340"/>
      <c r="DC31" s="343"/>
      <c r="DD31" s="291">
        <v>64787</v>
      </c>
      <c r="DE31" s="318"/>
      <c r="DF31" s="318"/>
      <c r="DG31" s="318"/>
      <c r="DH31" s="318"/>
      <c r="DI31" s="318"/>
      <c r="DJ31" s="318"/>
      <c r="DK31" s="337"/>
      <c r="DL31" s="291">
        <v>64787</v>
      </c>
      <c r="DM31" s="318"/>
      <c r="DN31" s="318"/>
      <c r="DO31" s="318"/>
      <c r="DP31" s="318"/>
      <c r="DQ31" s="318"/>
      <c r="DR31" s="318"/>
      <c r="DS31" s="318"/>
      <c r="DT31" s="318"/>
      <c r="DU31" s="318"/>
      <c r="DV31" s="337"/>
      <c r="DW31" s="286">
        <v>0.7</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206</v>
      </c>
      <c r="S32" s="219"/>
      <c r="T32" s="219"/>
      <c r="U32" s="219"/>
      <c r="V32" s="219"/>
      <c r="W32" s="219"/>
      <c r="X32" s="219"/>
      <c r="Y32" s="282"/>
      <c r="Z32" s="285" t="s">
        <v>206</v>
      </c>
      <c r="AA32" s="285"/>
      <c r="AB32" s="285"/>
      <c r="AC32" s="285"/>
      <c r="AD32" s="290" t="s">
        <v>206</v>
      </c>
      <c r="AE32" s="290"/>
      <c r="AF32" s="290"/>
      <c r="AG32" s="290"/>
      <c r="AH32" s="290"/>
      <c r="AI32" s="290"/>
      <c r="AJ32" s="290"/>
      <c r="AK32" s="290"/>
      <c r="AL32" s="286" t="s">
        <v>206</v>
      </c>
      <c r="AM32" s="240"/>
      <c r="AN32" s="240"/>
      <c r="AO32" s="299"/>
      <c r="AP32" s="303"/>
      <c r="AQ32" s="29"/>
      <c r="AR32" s="29"/>
      <c r="AS32" s="29"/>
      <c r="AT32" s="312"/>
      <c r="AU32" s="36" t="s">
        <v>261</v>
      </c>
      <c r="AV32" s="36"/>
      <c r="AW32" s="36"/>
      <c r="AX32" s="263" t="s">
        <v>380</v>
      </c>
      <c r="AY32" s="36"/>
      <c r="AZ32" s="36"/>
      <c r="BA32" s="36"/>
      <c r="BB32" s="36"/>
      <c r="BC32" s="36"/>
      <c r="BD32" s="36"/>
      <c r="BE32" s="36"/>
      <c r="BF32" s="272"/>
      <c r="BG32" s="324">
        <v>99.2</v>
      </c>
      <c r="BH32" s="318"/>
      <c r="BI32" s="318"/>
      <c r="BJ32" s="318"/>
      <c r="BK32" s="318"/>
      <c r="BL32" s="318"/>
      <c r="BM32" s="240">
        <v>98.3</v>
      </c>
      <c r="BN32" s="328"/>
      <c r="BO32" s="328"/>
      <c r="BP32" s="328"/>
      <c r="BQ32" s="321"/>
      <c r="BR32" s="324">
        <v>98.9</v>
      </c>
      <c r="BS32" s="318"/>
      <c r="BT32" s="318"/>
      <c r="BU32" s="318"/>
      <c r="BV32" s="318"/>
      <c r="BW32" s="318"/>
      <c r="BX32" s="240">
        <v>98</v>
      </c>
      <c r="BY32" s="328"/>
      <c r="BZ32" s="328"/>
      <c r="CA32" s="328"/>
      <c r="CB32" s="321"/>
      <c r="CD32" s="135"/>
      <c r="CE32" s="142"/>
      <c r="CF32" s="263" t="s">
        <v>214</v>
      </c>
      <c r="CG32" s="36"/>
      <c r="CH32" s="36"/>
      <c r="CI32" s="36"/>
      <c r="CJ32" s="36"/>
      <c r="CK32" s="36"/>
      <c r="CL32" s="36"/>
      <c r="CM32" s="36"/>
      <c r="CN32" s="36"/>
      <c r="CO32" s="36"/>
      <c r="CP32" s="36"/>
      <c r="CQ32" s="272"/>
      <c r="CR32" s="277" t="s">
        <v>206</v>
      </c>
      <c r="CS32" s="219"/>
      <c r="CT32" s="219"/>
      <c r="CU32" s="219"/>
      <c r="CV32" s="219"/>
      <c r="CW32" s="219"/>
      <c r="CX32" s="219"/>
      <c r="CY32" s="282"/>
      <c r="CZ32" s="286" t="s">
        <v>206</v>
      </c>
      <c r="DA32" s="340"/>
      <c r="DB32" s="340"/>
      <c r="DC32" s="343"/>
      <c r="DD32" s="291" t="s">
        <v>206</v>
      </c>
      <c r="DE32" s="219"/>
      <c r="DF32" s="219"/>
      <c r="DG32" s="219"/>
      <c r="DH32" s="219"/>
      <c r="DI32" s="219"/>
      <c r="DJ32" s="219"/>
      <c r="DK32" s="282"/>
      <c r="DL32" s="291" t="s">
        <v>206</v>
      </c>
      <c r="DM32" s="219"/>
      <c r="DN32" s="219"/>
      <c r="DO32" s="219"/>
      <c r="DP32" s="219"/>
      <c r="DQ32" s="219"/>
      <c r="DR32" s="219"/>
      <c r="DS32" s="219"/>
      <c r="DT32" s="219"/>
      <c r="DU32" s="219"/>
      <c r="DV32" s="282"/>
      <c r="DW32" s="286" t="s">
        <v>206</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1637164</v>
      </c>
      <c r="S33" s="219"/>
      <c r="T33" s="219"/>
      <c r="U33" s="219"/>
      <c r="V33" s="219"/>
      <c r="W33" s="219"/>
      <c r="X33" s="219"/>
      <c r="Y33" s="282"/>
      <c r="Z33" s="285">
        <v>9.4</v>
      </c>
      <c r="AA33" s="285"/>
      <c r="AB33" s="285"/>
      <c r="AC33" s="285"/>
      <c r="AD33" s="290" t="s">
        <v>206</v>
      </c>
      <c r="AE33" s="290"/>
      <c r="AF33" s="290"/>
      <c r="AG33" s="290"/>
      <c r="AH33" s="290"/>
      <c r="AI33" s="290"/>
      <c r="AJ33" s="290"/>
      <c r="AK33" s="290"/>
      <c r="AL33" s="286" t="s">
        <v>206</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99.1</v>
      </c>
      <c r="BH33" s="317"/>
      <c r="BI33" s="317"/>
      <c r="BJ33" s="317"/>
      <c r="BK33" s="317"/>
      <c r="BL33" s="317"/>
      <c r="BM33" s="297">
        <v>97.9</v>
      </c>
      <c r="BN33" s="317"/>
      <c r="BO33" s="317"/>
      <c r="BP33" s="317"/>
      <c r="BQ33" s="322"/>
      <c r="BR33" s="325">
        <v>99.4</v>
      </c>
      <c r="BS33" s="317"/>
      <c r="BT33" s="317"/>
      <c r="BU33" s="317"/>
      <c r="BV33" s="317"/>
      <c r="BW33" s="317"/>
      <c r="BX33" s="297">
        <v>98</v>
      </c>
      <c r="BY33" s="317"/>
      <c r="BZ33" s="317"/>
      <c r="CA33" s="317"/>
      <c r="CB33" s="322"/>
      <c r="CD33" s="263" t="s">
        <v>399</v>
      </c>
      <c r="CE33" s="36"/>
      <c r="CF33" s="36"/>
      <c r="CG33" s="36"/>
      <c r="CH33" s="36"/>
      <c r="CI33" s="36"/>
      <c r="CJ33" s="36"/>
      <c r="CK33" s="36"/>
      <c r="CL33" s="36"/>
      <c r="CM33" s="36"/>
      <c r="CN33" s="36"/>
      <c r="CO33" s="36"/>
      <c r="CP33" s="36"/>
      <c r="CQ33" s="272"/>
      <c r="CR33" s="277">
        <v>6524338</v>
      </c>
      <c r="CS33" s="318"/>
      <c r="CT33" s="318"/>
      <c r="CU33" s="318"/>
      <c r="CV33" s="318"/>
      <c r="CW33" s="318"/>
      <c r="CX33" s="318"/>
      <c r="CY33" s="337"/>
      <c r="CZ33" s="286">
        <v>38.299999999999997</v>
      </c>
      <c r="DA33" s="340"/>
      <c r="DB33" s="340"/>
      <c r="DC33" s="343"/>
      <c r="DD33" s="291">
        <v>4950784</v>
      </c>
      <c r="DE33" s="318"/>
      <c r="DF33" s="318"/>
      <c r="DG33" s="318"/>
      <c r="DH33" s="318"/>
      <c r="DI33" s="318"/>
      <c r="DJ33" s="318"/>
      <c r="DK33" s="337"/>
      <c r="DL33" s="291">
        <v>4007408</v>
      </c>
      <c r="DM33" s="318"/>
      <c r="DN33" s="318"/>
      <c r="DO33" s="318"/>
      <c r="DP33" s="318"/>
      <c r="DQ33" s="318"/>
      <c r="DR33" s="318"/>
      <c r="DS33" s="318"/>
      <c r="DT33" s="318"/>
      <c r="DU33" s="318"/>
      <c r="DV33" s="337"/>
      <c r="DW33" s="286">
        <v>40.5</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22029</v>
      </c>
      <c r="S34" s="219"/>
      <c r="T34" s="219"/>
      <c r="U34" s="219"/>
      <c r="V34" s="219"/>
      <c r="W34" s="219"/>
      <c r="X34" s="219"/>
      <c r="Y34" s="282"/>
      <c r="Z34" s="285">
        <v>0.1</v>
      </c>
      <c r="AA34" s="285"/>
      <c r="AB34" s="285"/>
      <c r="AC34" s="285"/>
      <c r="AD34" s="290">
        <v>7135</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402</v>
      </c>
      <c r="CE34" s="36"/>
      <c r="CF34" s="36"/>
      <c r="CG34" s="36"/>
      <c r="CH34" s="36"/>
      <c r="CI34" s="36"/>
      <c r="CJ34" s="36"/>
      <c r="CK34" s="36"/>
      <c r="CL34" s="36"/>
      <c r="CM34" s="36"/>
      <c r="CN34" s="36"/>
      <c r="CO34" s="36"/>
      <c r="CP34" s="36"/>
      <c r="CQ34" s="272"/>
      <c r="CR34" s="277">
        <v>2718361</v>
      </c>
      <c r="CS34" s="219"/>
      <c r="CT34" s="219"/>
      <c r="CU34" s="219"/>
      <c r="CV34" s="219"/>
      <c r="CW34" s="219"/>
      <c r="CX34" s="219"/>
      <c r="CY34" s="282"/>
      <c r="CZ34" s="286">
        <v>15.9</v>
      </c>
      <c r="DA34" s="340"/>
      <c r="DB34" s="340"/>
      <c r="DC34" s="343"/>
      <c r="DD34" s="291">
        <v>1928365</v>
      </c>
      <c r="DE34" s="219"/>
      <c r="DF34" s="219"/>
      <c r="DG34" s="219"/>
      <c r="DH34" s="219"/>
      <c r="DI34" s="219"/>
      <c r="DJ34" s="219"/>
      <c r="DK34" s="282"/>
      <c r="DL34" s="291">
        <v>1611678</v>
      </c>
      <c r="DM34" s="219"/>
      <c r="DN34" s="219"/>
      <c r="DO34" s="219"/>
      <c r="DP34" s="219"/>
      <c r="DQ34" s="219"/>
      <c r="DR34" s="219"/>
      <c r="DS34" s="219"/>
      <c r="DT34" s="219"/>
      <c r="DU34" s="219"/>
      <c r="DV34" s="282"/>
      <c r="DW34" s="286">
        <v>16.3</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261976</v>
      </c>
      <c r="S35" s="219"/>
      <c r="T35" s="219"/>
      <c r="U35" s="219"/>
      <c r="V35" s="219"/>
      <c r="W35" s="219"/>
      <c r="X35" s="219"/>
      <c r="Y35" s="282"/>
      <c r="Z35" s="285">
        <v>1.5</v>
      </c>
      <c r="AA35" s="285"/>
      <c r="AB35" s="285"/>
      <c r="AC35" s="285"/>
      <c r="AD35" s="290" t="s">
        <v>206</v>
      </c>
      <c r="AE35" s="290"/>
      <c r="AF35" s="290"/>
      <c r="AG35" s="290"/>
      <c r="AH35" s="290"/>
      <c r="AI35" s="290"/>
      <c r="AJ35" s="290"/>
      <c r="AK35" s="290"/>
      <c r="AL35" s="286" t="s">
        <v>206</v>
      </c>
      <c r="AM35" s="240"/>
      <c r="AN35" s="240"/>
      <c r="AO35" s="299"/>
      <c r="AP35" s="96"/>
      <c r="AQ35" s="183" t="s">
        <v>404</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405</v>
      </c>
      <c r="CE35" s="36"/>
      <c r="CF35" s="36"/>
      <c r="CG35" s="36"/>
      <c r="CH35" s="36"/>
      <c r="CI35" s="36"/>
      <c r="CJ35" s="36"/>
      <c r="CK35" s="36"/>
      <c r="CL35" s="36"/>
      <c r="CM35" s="36"/>
      <c r="CN35" s="36"/>
      <c r="CO35" s="36"/>
      <c r="CP35" s="36"/>
      <c r="CQ35" s="272"/>
      <c r="CR35" s="277">
        <v>256046</v>
      </c>
      <c r="CS35" s="318"/>
      <c r="CT35" s="318"/>
      <c r="CU35" s="318"/>
      <c r="CV35" s="318"/>
      <c r="CW35" s="318"/>
      <c r="CX35" s="318"/>
      <c r="CY35" s="337"/>
      <c r="CZ35" s="286">
        <v>1.5</v>
      </c>
      <c r="DA35" s="340"/>
      <c r="DB35" s="340"/>
      <c r="DC35" s="343"/>
      <c r="DD35" s="291">
        <v>218589</v>
      </c>
      <c r="DE35" s="318"/>
      <c r="DF35" s="318"/>
      <c r="DG35" s="318"/>
      <c r="DH35" s="318"/>
      <c r="DI35" s="318"/>
      <c r="DJ35" s="318"/>
      <c r="DK35" s="337"/>
      <c r="DL35" s="291">
        <v>134762</v>
      </c>
      <c r="DM35" s="318"/>
      <c r="DN35" s="318"/>
      <c r="DO35" s="318"/>
      <c r="DP35" s="318"/>
      <c r="DQ35" s="318"/>
      <c r="DR35" s="318"/>
      <c r="DS35" s="318"/>
      <c r="DT35" s="318"/>
      <c r="DU35" s="318"/>
      <c r="DV35" s="337"/>
      <c r="DW35" s="286">
        <v>1.4</v>
      </c>
      <c r="DX35" s="340"/>
      <c r="DY35" s="340"/>
      <c r="DZ35" s="340"/>
      <c r="EA35" s="340"/>
      <c r="EB35" s="340"/>
      <c r="EC35" s="365"/>
    </row>
    <row r="36" spans="2:133" ht="11.25" customHeight="1">
      <c r="B36" s="263" t="s">
        <v>408</v>
      </c>
      <c r="C36" s="36"/>
      <c r="D36" s="36"/>
      <c r="E36" s="36"/>
      <c r="F36" s="36"/>
      <c r="G36" s="36"/>
      <c r="H36" s="36"/>
      <c r="I36" s="36"/>
      <c r="J36" s="36"/>
      <c r="K36" s="36"/>
      <c r="L36" s="36"/>
      <c r="M36" s="36"/>
      <c r="N36" s="36"/>
      <c r="O36" s="36"/>
      <c r="P36" s="36"/>
      <c r="Q36" s="272"/>
      <c r="R36" s="277">
        <v>383064</v>
      </c>
      <c r="S36" s="219"/>
      <c r="T36" s="219"/>
      <c r="U36" s="219"/>
      <c r="V36" s="219"/>
      <c r="W36" s="219"/>
      <c r="X36" s="219"/>
      <c r="Y36" s="282"/>
      <c r="Z36" s="285">
        <v>2.2000000000000002</v>
      </c>
      <c r="AA36" s="285"/>
      <c r="AB36" s="285"/>
      <c r="AC36" s="285"/>
      <c r="AD36" s="290" t="s">
        <v>206</v>
      </c>
      <c r="AE36" s="290"/>
      <c r="AF36" s="290"/>
      <c r="AG36" s="290"/>
      <c r="AH36" s="290"/>
      <c r="AI36" s="290"/>
      <c r="AJ36" s="290"/>
      <c r="AK36" s="290"/>
      <c r="AL36" s="286" t="s">
        <v>206</v>
      </c>
      <c r="AM36" s="240"/>
      <c r="AN36" s="240"/>
      <c r="AO36" s="299"/>
      <c r="AP36" s="96"/>
      <c r="AQ36" s="306" t="s">
        <v>165</v>
      </c>
      <c r="AR36" s="309"/>
      <c r="AS36" s="309"/>
      <c r="AT36" s="309"/>
      <c r="AU36" s="309"/>
      <c r="AV36" s="309"/>
      <c r="AW36" s="309"/>
      <c r="AX36" s="309"/>
      <c r="AY36" s="314"/>
      <c r="AZ36" s="276">
        <v>2241497</v>
      </c>
      <c r="BA36" s="279"/>
      <c r="BB36" s="279"/>
      <c r="BC36" s="279"/>
      <c r="BD36" s="279"/>
      <c r="BE36" s="279"/>
      <c r="BF36" s="320"/>
      <c r="BG36" s="262" t="s">
        <v>409</v>
      </c>
      <c r="BH36" s="268"/>
      <c r="BI36" s="268"/>
      <c r="BJ36" s="268"/>
      <c r="BK36" s="268"/>
      <c r="BL36" s="268"/>
      <c r="BM36" s="268"/>
      <c r="BN36" s="268"/>
      <c r="BO36" s="268"/>
      <c r="BP36" s="268"/>
      <c r="BQ36" s="268"/>
      <c r="BR36" s="268"/>
      <c r="BS36" s="268"/>
      <c r="BT36" s="268"/>
      <c r="BU36" s="271"/>
      <c r="BV36" s="276">
        <v>4282</v>
      </c>
      <c r="BW36" s="279"/>
      <c r="BX36" s="279"/>
      <c r="BY36" s="279"/>
      <c r="BZ36" s="279"/>
      <c r="CA36" s="279"/>
      <c r="CB36" s="320"/>
      <c r="CD36" s="263" t="s">
        <v>31</v>
      </c>
      <c r="CE36" s="36"/>
      <c r="CF36" s="36"/>
      <c r="CG36" s="36"/>
      <c r="CH36" s="36"/>
      <c r="CI36" s="36"/>
      <c r="CJ36" s="36"/>
      <c r="CK36" s="36"/>
      <c r="CL36" s="36"/>
      <c r="CM36" s="36"/>
      <c r="CN36" s="36"/>
      <c r="CO36" s="36"/>
      <c r="CP36" s="36"/>
      <c r="CQ36" s="272"/>
      <c r="CR36" s="277">
        <v>1187700</v>
      </c>
      <c r="CS36" s="219"/>
      <c r="CT36" s="219"/>
      <c r="CU36" s="219"/>
      <c r="CV36" s="219"/>
      <c r="CW36" s="219"/>
      <c r="CX36" s="219"/>
      <c r="CY36" s="282"/>
      <c r="CZ36" s="286">
        <v>7</v>
      </c>
      <c r="DA36" s="340"/>
      <c r="DB36" s="340"/>
      <c r="DC36" s="343"/>
      <c r="DD36" s="291">
        <v>841177</v>
      </c>
      <c r="DE36" s="219"/>
      <c r="DF36" s="219"/>
      <c r="DG36" s="219"/>
      <c r="DH36" s="219"/>
      <c r="DI36" s="219"/>
      <c r="DJ36" s="219"/>
      <c r="DK36" s="282"/>
      <c r="DL36" s="291">
        <v>704314</v>
      </c>
      <c r="DM36" s="219"/>
      <c r="DN36" s="219"/>
      <c r="DO36" s="219"/>
      <c r="DP36" s="219"/>
      <c r="DQ36" s="219"/>
      <c r="DR36" s="219"/>
      <c r="DS36" s="219"/>
      <c r="DT36" s="219"/>
      <c r="DU36" s="219"/>
      <c r="DV36" s="282"/>
      <c r="DW36" s="286">
        <v>7.1</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430517</v>
      </c>
      <c r="S37" s="219"/>
      <c r="T37" s="219"/>
      <c r="U37" s="219"/>
      <c r="V37" s="219"/>
      <c r="W37" s="219"/>
      <c r="X37" s="219"/>
      <c r="Y37" s="282"/>
      <c r="Z37" s="285">
        <v>2.5</v>
      </c>
      <c r="AA37" s="285"/>
      <c r="AB37" s="285"/>
      <c r="AC37" s="285"/>
      <c r="AD37" s="290" t="s">
        <v>206</v>
      </c>
      <c r="AE37" s="290"/>
      <c r="AF37" s="290"/>
      <c r="AG37" s="290"/>
      <c r="AH37" s="290"/>
      <c r="AI37" s="290"/>
      <c r="AJ37" s="290"/>
      <c r="AK37" s="290"/>
      <c r="AL37" s="286" t="s">
        <v>206</v>
      </c>
      <c r="AM37" s="240"/>
      <c r="AN37" s="240"/>
      <c r="AO37" s="299"/>
      <c r="AQ37" s="307" t="s">
        <v>410</v>
      </c>
      <c r="AR37" s="201"/>
      <c r="AS37" s="201"/>
      <c r="AT37" s="201"/>
      <c r="AU37" s="201"/>
      <c r="AV37" s="201"/>
      <c r="AW37" s="201"/>
      <c r="AX37" s="201"/>
      <c r="AY37" s="315"/>
      <c r="AZ37" s="277">
        <v>365317</v>
      </c>
      <c r="BA37" s="219"/>
      <c r="BB37" s="219"/>
      <c r="BC37" s="219"/>
      <c r="BD37" s="318"/>
      <c r="BE37" s="318"/>
      <c r="BF37" s="321"/>
      <c r="BG37" s="263" t="s">
        <v>413</v>
      </c>
      <c r="BH37" s="36"/>
      <c r="BI37" s="36"/>
      <c r="BJ37" s="36"/>
      <c r="BK37" s="36"/>
      <c r="BL37" s="36"/>
      <c r="BM37" s="36"/>
      <c r="BN37" s="36"/>
      <c r="BO37" s="36"/>
      <c r="BP37" s="36"/>
      <c r="BQ37" s="36"/>
      <c r="BR37" s="36"/>
      <c r="BS37" s="36"/>
      <c r="BT37" s="36"/>
      <c r="BU37" s="272"/>
      <c r="BV37" s="277">
        <v>-49306</v>
      </c>
      <c r="BW37" s="219"/>
      <c r="BX37" s="219"/>
      <c r="BY37" s="219"/>
      <c r="BZ37" s="219"/>
      <c r="CA37" s="219"/>
      <c r="CB37" s="332"/>
      <c r="CD37" s="263" t="s">
        <v>162</v>
      </c>
      <c r="CE37" s="36"/>
      <c r="CF37" s="36"/>
      <c r="CG37" s="36"/>
      <c r="CH37" s="36"/>
      <c r="CI37" s="36"/>
      <c r="CJ37" s="36"/>
      <c r="CK37" s="36"/>
      <c r="CL37" s="36"/>
      <c r="CM37" s="36"/>
      <c r="CN37" s="36"/>
      <c r="CO37" s="36"/>
      <c r="CP37" s="36"/>
      <c r="CQ37" s="272"/>
      <c r="CR37" s="277">
        <v>428948</v>
      </c>
      <c r="CS37" s="318"/>
      <c r="CT37" s="318"/>
      <c r="CU37" s="318"/>
      <c r="CV37" s="318"/>
      <c r="CW37" s="318"/>
      <c r="CX37" s="318"/>
      <c r="CY37" s="337"/>
      <c r="CZ37" s="286">
        <v>2.5</v>
      </c>
      <c r="DA37" s="340"/>
      <c r="DB37" s="340"/>
      <c r="DC37" s="343"/>
      <c r="DD37" s="291">
        <v>410827</v>
      </c>
      <c r="DE37" s="318"/>
      <c r="DF37" s="318"/>
      <c r="DG37" s="318"/>
      <c r="DH37" s="318"/>
      <c r="DI37" s="318"/>
      <c r="DJ37" s="318"/>
      <c r="DK37" s="337"/>
      <c r="DL37" s="291">
        <v>353081</v>
      </c>
      <c r="DM37" s="318"/>
      <c r="DN37" s="318"/>
      <c r="DO37" s="318"/>
      <c r="DP37" s="318"/>
      <c r="DQ37" s="318"/>
      <c r="DR37" s="318"/>
      <c r="DS37" s="318"/>
      <c r="DT37" s="318"/>
      <c r="DU37" s="318"/>
      <c r="DV37" s="337"/>
      <c r="DW37" s="286">
        <v>3.6</v>
      </c>
      <c r="DX37" s="340"/>
      <c r="DY37" s="340"/>
      <c r="DZ37" s="340"/>
      <c r="EA37" s="340"/>
      <c r="EB37" s="340"/>
      <c r="EC37" s="365"/>
    </row>
    <row r="38" spans="2:133" ht="11.25" customHeight="1">
      <c r="B38" s="263" t="s">
        <v>400</v>
      </c>
      <c r="C38" s="36"/>
      <c r="D38" s="36"/>
      <c r="E38" s="36"/>
      <c r="F38" s="36"/>
      <c r="G38" s="36"/>
      <c r="H38" s="36"/>
      <c r="I38" s="36"/>
      <c r="J38" s="36"/>
      <c r="K38" s="36"/>
      <c r="L38" s="36"/>
      <c r="M38" s="36"/>
      <c r="N38" s="36"/>
      <c r="O38" s="36"/>
      <c r="P38" s="36"/>
      <c r="Q38" s="272"/>
      <c r="R38" s="277">
        <v>260484</v>
      </c>
      <c r="S38" s="219"/>
      <c r="T38" s="219"/>
      <c r="U38" s="219"/>
      <c r="V38" s="219"/>
      <c r="W38" s="219"/>
      <c r="X38" s="219"/>
      <c r="Y38" s="282"/>
      <c r="Z38" s="285">
        <v>1.5</v>
      </c>
      <c r="AA38" s="285"/>
      <c r="AB38" s="285"/>
      <c r="AC38" s="285"/>
      <c r="AD38" s="290">
        <v>1</v>
      </c>
      <c r="AE38" s="290"/>
      <c r="AF38" s="290"/>
      <c r="AG38" s="290"/>
      <c r="AH38" s="290"/>
      <c r="AI38" s="290"/>
      <c r="AJ38" s="290"/>
      <c r="AK38" s="290"/>
      <c r="AL38" s="286">
        <v>0</v>
      </c>
      <c r="AM38" s="240"/>
      <c r="AN38" s="240"/>
      <c r="AO38" s="299"/>
      <c r="AQ38" s="307" t="s">
        <v>415</v>
      </c>
      <c r="AR38" s="201"/>
      <c r="AS38" s="201"/>
      <c r="AT38" s="201"/>
      <c r="AU38" s="201"/>
      <c r="AV38" s="201"/>
      <c r="AW38" s="201"/>
      <c r="AX38" s="201"/>
      <c r="AY38" s="315"/>
      <c r="AZ38" s="277">
        <v>285414</v>
      </c>
      <c r="BA38" s="219"/>
      <c r="BB38" s="219"/>
      <c r="BC38" s="219"/>
      <c r="BD38" s="318"/>
      <c r="BE38" s="318"/>
      <c r="BF38" s="321"/>
      <c r="BG38" s="263" t="s">
        <v>416</v>
      </c>
      <c r="BH38" s="36"/>
      <c r="BI38" s="36"/>
      <c r="BJ38" s="36"/>
      <c r="BK38" s="36"/>
      <c r="BL38" s="36"/>
      <c r="BM38" s="36"/>
      <c r="BN38" s="36"/>
      <c r="BO38" s="36"/>
      <c r="BP38" s="36"/>
      <c r="BQ38" s="36"/>
      <c r="BR38" s="36"/>
      <c r="BS38" s="36"/>
      <c r="BT38" s="36"/>
      <c r="BU38" s="272"/>
      <c r="BV38" s="277">
        <v>4325</v>
      </c>
      <c r="BW38" s="219"/>
      <c r="BX38" s="219"/>
      <c r="BY38" s="219"/>
      <c r="BZ38" s="219"/>
      <c r="CA38" s="219"/>
      <c r="CB38" s="332"/>
      <c r="CD38" s="263" t="s">
        <v>417</v>
      </c>
      <c r="CE38" s="36"/>
      <c r="CF38" s="36"/>
      <c r="CG38" s="36"/>
      <c r="CH38" s="36"/>
      <c r="CI38" s="36"/>
      <c r="CJ38" s="36"/>
      <c r="CK38" s="36"/>
      <c r="CL38" s="36"/>
      <c r="CM38" s="36"/>
      <c r="CN38" s="36"/>
      <c r="CO38" s="36"/>
      <c r="CP38" s="36"/>
      <c r="CQ38" s="272"/>
      <c r="CR38" s="277">
        <v>2218836</v>
      </c>
      <c r="CS38" s="219"/>
      <c r="CT38" s="219"/>
      <c r="CU38" s="219"/>
      <c r="CV38" s="219"/>
      <c r="CW38" s="219"/>
      <c r="CX38" s="219"/>
      <c r="CY38" s="282"/>
      <c r="CZ38" s="286">
        <v>13</v>
      </c>
      <c r="DA38" s="340"/>
      <c r="DB38" s="340"/>
      <c r="DC38" s="343"/>
      <c r="DD38" s="291">
        <v>1923735</v>
      </c>
      <c r="DE38" s="219"/>
      <c r="DF38" s="219"/>
      <c r="DG38" s="219"/>
      <c r="DH38" s="219"/>
      <c r="DI38" s="219"/>
      <c r="DJ38" s="219"/>
      <c r="DK38" s="282"/>
      <c r="DL38" s="291">
        <v>1555454</v>
      </c>
      <c r="DM38" s="219"/>
      <c r="DN38" s="219"/>
      <c r="DO38" s="219"/>
      <c r="DP38" s="219"/>
      <c r="DQ38" s="219"/>
      <c r="DR38" s="219"/>
      <c r="DS38" s="219"/>
      <c r="DT38" s="219"/>
      <c r="DU38" s="219"/>
      <c r="DV38" s="282"/>
      <c r="DW38" s="286">
        <v>15.7</v>
      </c>
      <c r="DX38" s="340"/>
      <c r="DY38" s="340"/>
      <c r="DZ38" s="340"/>
      <c r="EA38" s="340"/>
      <c r="EB38" s="340"/>
      <c r="EC38" s="365"/>
    </row>
    <row r="39" spans="2:133" ht="11.25" customHeight="1">
      <c r="B39" s="263" t="s">
        <v>418</v>
      </c>
      <c r="C39" s="36"/>
      <c r="D39" s="36"/>
      <c r="E39" s="36"/>
      <c r="F39" s="36"/>
      <c r="G39" s="36"/>
      <c r="H39" s="36"/>
      <c r="I39" s="36"/>
      <c r="J39" s="36"/>
      <c r="K39" s="36"/>
      <c r="L39" s="36"/>
      <c r="M39" s="36"/>
      <c r="N39" s="36"/>
      <c r="O39" s="36"/>
      <c r="P39" s="36"/>
      <c r="Q39" s="272"/>
      <c r="R39" s="277">
        <v>1539272</v>
      </c>
      <c r="S39" s="219"/>
      <c r="T39" s="219"/>
      <c r="U39" s="219"/>
      <c r="V39" s="219"/>
      <c r="W39" s="219"/>
      <c r="X39" s="219"/>
      <c r="Y39" s="282"/>
      <c r="Z39" s="285">
        <v>8.8000000000000007</v>
      </c>
      <c r="AA39" s="285"/>
      <c r="AB39" s="285"/>
      <c r="AC39" s="285"/>
      <c r="AD39" s="290" t="s">
        <v>206</v>
      </c>
      <c r="AE39" s="290"/>
      <c r="AF39" s="290"/>
      <c r="AG39" s="290"/>
      <c r="AH39" s="290"/>
      <c r="AI39" s="290"/>
      <c r="AJ39" s="290"/>
      <c r="AK39" s="290"/>
      <c r="AL39" s="286" t="s">
        <v>206</v>
      </c>
      <c r="AM39" s="240"/>
      <c r="AN39" s="240"/>
      <c r="AO39" s="299"/>
      <c r="AQ39" s="307" t="s">
        <v>419</v>
      </c>
      <c r="AR39" s="201"/>
      <c r="AS39" s="201"/>
      <c r="AT39" s="201"/>
      <c r="AU39" s="201"/>
      <c r="AV39" s="201"/>
      <c r="AW39" s="201"/>
      <c r="AX39" s="201"/>
      <c r="AY39" s="315"/>
      <c r="AZ39" s="277">
        <v>15772</v>
      </c>
      <c r="BA39" s="219"/>
      <c r="BB39" s="219"/>
      <c r="BC39" s="219"/>
      <c r="BD39" s="318"/>
      <c r="BE39" s="318"/>
      <c r="BF39" s="321"/>
      <c r="BG39" s="263" t="s">
        <v>344</v>
      </c>
      <c r="BH39" s="36"/>
      <c r="BI39" s="36"/>
      <c r="BJ39" s="36"/>
      <c r="BK39" s="36"/>
      <c r="BL39" s="36"/>
      <c r="BM39" s="36"/>
      <c r="BN39" s="36"/>
      <c r="BO39" s="36"/>
      <c r="BP39" s="36"/>
      <c r="BQ39" s="36"/>
      <c r="BR39" s="36"/>
      <c r="BS39" s="36"/>
      <c r="BT39" s="36"/>
      <c r="BU39" s="272"/>
      <c r="BV39" s="277">
        <v>6610</v>
      </c>
      <c r="BW39" s="219"/>
      <c r="BX39" s="219"/>
      <c r="BY39" s="219"/>
      <c r="BZ39" s="219"/>
      <c r="CA39" s="219"/>
      <c r="CB39" s="332"/>
      <c r="CD39" s="263" t="s">
        <v>423</v>
      </c>
      <c r="CE39" s="36"/>
      <c r="CF39" s="36"/>
      <c r="CG39" s="36"/>
      <c r="CH39" s="36"/>
      <c r="CI39" s="36"/>
      <c r="CJ39" s="36"/>
      <c r="CK39" s="36"/>
      <c r="CL39" s="36"/>
      <c r="CM39" s="36"/>
      <c r="CN39" s="36"/>
      <c r="CO39" s="36"/>
      <c r="CP39" s="36"/>
      <c r="CQ39" s="272"/>
      <c r="CR39" s="277">
        <v>135913</v>
      </c>
      <c r="CS39" s="318"/>
      <c r="CT39" s="318"/>
      <c r="CU39" s="318"/>
      <c r="CV39" s="318"/>
      <c r="CW39" s="318"/>
      <c r="CX39" s="318"/>
      <c r="CY39" s="337"/>
      <c r="CZ39" s="286">
        <v>0.8</v>
      </c>
      <c r="DA39" s="340"/>
      <c r="DB39" s="340"/>
      <c r="DC39" s="343"/>
      <c r="DD39" s="291">
        <v>31984</v>
      </c>
      <c r="DE39" s="318"/>
      <c r="DF39" s="318"/>
      <c r="DG39" s="318"/>
      <c r="DH39" s="318"/>
      <c r="DI39" s="318"/>
      <c r="DJ39" s="318"/>
      <c r="DK39" s="337"/>
      <c r="DL39" s="291" t="s">
        <v>206</v>
      </c>
      <c r="DM39" s="318"/>
      <c r="DN39" s="318"/>
      <c r="DO39" s="318"/>
      <c r="DP39" s="318"/>
      <c r="DQ39" s="318"/>
      <c r="DR39" s="318"/>
      <c r="DS39" s="318"/>
      <c r="DT39" s="318"/>
      <c r="DU39" s="318"/>
      <c r="DV39" s="337"/>
      <c r="DW39" s="286" t="s">
        <v>206</v>
      </c>
      <c r="DX39" s="340"/>
      <c r="DY39" s="340"/>
      <c r="DZ39" s="340"/>
      <c r="EA39" s="340"/>
      <c r="EB39" s="340"/>
      <c r="EC39" s="365"/>
    </row>
    <row r="40" spans="2:133" ht="11.25" customHeight="1">
      <c r="B40" s="263" t="s">
        <v>424</v>
      </c>
      <c r="C40" s="36"/>
      <c r="D40" s="36"/>
      <c r="E40" s="36"/>
      <c r="F40" s="36"/>
      <c r="G40" s="36"/>
      <c r="H40" s="36"/>
      <c r="I40" s="36"/>
      <c r="J40" s="36"/>
      <c r="K40" s="36"/>
      <c r="L40" s="36"/>
      <c r="M40" s="36"/>
      <c r="N40" s="36"/>
      <c r="O40" s="36"/>
      <c r="P40" s="36"/>
      <c r="Q40" s="272"/>
      <c r="R40" s="277" t="s">
        <v>206</v>
      </c>
      <c r="S40" s="219"/>
      <c r="T40" s="219"/>
      <c r="U40" s="219"/>
      <c r="V40" s="219"/>
      <c r="W40" s="219"/>
      <c r="X40" s="219"/>
      <c r="Y40" s="282"/>
      <c r="Z40" s="285" t="s">
        <v>206</v>
      </c>
      <c r="AA40" s="285"/>
      <c r="AB40" s="285"/>
      <c r="AC40" s="285"/>
      <c r="AD40" s="290" t="s">
        <v>206</v>
      </c>
      <c r="AE40" s="290"/>
      <c r="AF40" s="290"/>
      <c r="AG40" s="290"/>
      <c r="AH40" s="290"/>
      <c r="AI40" s="290"/>
      <c r="AJ40" s="290"/>
      <c r="AK40" s="290"/>
      <c r="AL40" s="286" t="s">
        <v>206</v>
      </c>
      <c r="AM40" s="240"/>
      <c r="AN40" s="240"/>
      <c r="AO40" s="299"/>
      <c r="AQ40" s="307" t="s">
        <v>425</v>
      </c>
      <c r="AR40" s="201"/>
      <c r="AS40" s="201"/>
      <c r="AT40" s="201"/>
      <c r="AU40" s="201"/>
      <c r="AV40" s="201"/>
      <c r="AW40" s="201"/>
      <c r="AX40" s="201"/>
      <c r="AY40" s="315"/>
      <c r="AZ40" s="277">
        <v>14683</v>
      </c>
      <c r="BA40" s="219"/>
      <c r="BB40" s="219"/>
      <c r="BC40" s="219"/>
      <c r="BD40" s="318"/>
      <c r="BE40" s="318"/>
      <c r="BF40" s="321"/>
      <c r="BG40" s="303" t="s">
        <v>426</v>
      </c>
      <c r="BH40" s="29"/>
      <c r="BI40" s="29"/>
      <c r="BJ40" s="29"/>
      <c r="BK40" s="29"/>
      <c r="BL40" s="29"/>
      <c r="BM40" s="36" t="s">
        <v>427</v>
      </c>
      <c r="BN40" s="36"/>
      <c r="BO40" s="36"/>
      <c r="BP40" s="36"/>
      <c r="BQ40" s="36"/>
      <c r="BR40" s="36"/>
      <c r="BS40" s="36"/>
      <c r="BT40" s="36"/>
      <c r="BU40" s="272"/>
      <c r="BV40" s="277">
        <v>92</v>
      </c>
      <c r="BW40" s="219"/>
      <c r="BX40" s="219"/>
      <c r="BY40" s="219"/>
      <c r="BZ40" s="219"/>
      <c r="CA40" s="219"/>
      <c r="CB40" s="332"/>
      <c r="CD40" s="263" t="s">
        <v>376</v>
      </c>
      <c r="CE40" s="36"/>
      <c r="CF40" s="36"/>
      <c r="CG40" s="36"/>
      <c r="CH40" s="36"/>
      <c r="CI40" s="36"/>
      <c r="CJ40" s="36"/>
      <c r="CK40" s="36"/>
      <c r="CL40" s="36"/>
      <c r="CM40" s="36"/>
      <c r="CN40" s="36"/>
      <c r="CO40" s="36"/>
      <c r="CP40" s="36"/>
      <c r="CQ40" s="272"/>
      <c r="CR40" s="277">
        <v>7482</v>
      </c>
      <c r="CS40" s="219"/>
      <c r="CT40" s="219"/>
      <c r="CU40" s="219"/>
      <c r="CV40" s="219"/>
      <c r="CW40" s="219"/>
      <c r="CX40" s="219"/>
      <c r="CY40" s="282"/>
      <c r="CZ40" s="286">
        <v>0</v>
      </c>
      <c r="DA40" s="340"/>
      <c r="DB40" s="340"/>
      <c r="DC40" s="343"/>
      <c r="DD40" s="291">
        <v>6934</v>
      </c>
      <c r="DE40" s="219"/>
      <c r="DF40" s="219"/>
      <c r="DG40" s="219"/>
      <c r="DH40" s="219"/>
      <c r="DI40" s="219"/>
      <c r="DJ40" s="219"/>
      <c r="DK40" s="282"/>
      <c r="DL40" s="291">
        <v>1200</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428</v>
      </c>
      <c r="C41" s="36"/>
      <c r="D41" s="36"/>
      <c r="E41" s="36"/>
      <c r="F41" s="36"/>
      <c r="G41" s="36"/>
      <c r="H41" s="36"/>
      <c r="I41" s="36"/>
      <c r="J41" s="36"/>
      <c r="K41" s="36"/>
      <c r="L41" s="36"/>
      <c r="M41" s="36"/>
      <c r="N41" s="36"/>
      <c r="O41" s="36"/>
      <c r="P41" s="36"/>
      <c r="Q41" s="272"/>
      <c r="R41" s="277">
        <v>321872</v>
      </c>
      <c r="S41" s="219"/>
      <c r="T41" s="219"/>
      <c r="U41" s="219"/>
      <c r="V41" s="219"/>
      <c r="W41" s="219"/>
      <c r="X41" s="219"/>
      <c r="Y41" s="282"/>
      <c r="Z41" s="285">
        <v>1.8</v>
      </c>
      <c r="AA41" s="285"/>
      <c r="AB41" s="285"/>
      <c r="AC41" s="285"/>
      <c r="AD41" s="290" t="s">
        <v>206</v>
      </c>
      <c r="AE41" s="290"/>
      <c r="AF41" s="290"/>
      <c r="AG41" s="290"/>
      <c r="AH41" s="290"/>
      <c r="AI41" s="290"/>
      <c r="AJ41" s="290"/>
      <c r="AK41" s="290"/>
      <c r="AL41" s="286" t="s">
        <v>206</v>
      </c>
      <c r="AM41" s="240"/>
      <c r="AN41" s="240"/>
      <c r="AO41" s="299"/>
      <c r="AQ41" s="307" t="s">
        <v>430</v>
      </c>
      <c r="AR41" s="201"/>
      <c r="AS41" s="201"/>
      <c r="AT41" s="201"/>
      <c r="AU41" s="201"/>
      <c r="AV41" s="201"/>
      <c r="AW41" s="201"/>
      <c r="AX41" s="201"/>
      <c r="AY41" s="315"/>
      <c r="AZ41" s="277">
        <v>321526</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v>1</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206</v>
      </c>
      <c r="CS41" s="318"/>
      <c r="CT41" s="318"/>
      <c r="CU41" s="318"/>
      <c r="CV41" s="318"/>
      <c r="CW41" s="318"/>
      <c r="CX41" s="318"/>
      <c r="CY41" s="337"/>
      <c r="CZ41" s="286" t="s">
        <v>206</v>
      </c>
      <c r="DA41" s="340"/>
      <c r="DB41" s="340"/>
      <c r="DC41" s="343"/>
      <c r="DD41" s="291" t="s">
        <v>206</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429</v>
      </c>
      <c r="C42" s="270"/>
      <c r="D42" s="270"/>
      <c r="E42" s="270"/>
      <c r="F42" s="270"/>
      <c r="G42" s="270"/>
      <c r="H42" s="270"/>
      <c r="I42" s="270"/>
      <c r="J42" s="270"/>
      <c r="K42" s="270"/>
      <c r="L42" s="270"/>
      <c r="M42" s="270"/>
      <c r="N42" s="270"/>
      <c r="O42" s="270"/>
      <c r="P42" s="270"/>
      <c r="Q42" s="274"/>
      <c r="R42" s="278">
        <v>17443205</v>
      </c>
      <c r="S42" s="280"/>
      <c r="T42" s="280"/>
      <c r="U42" s="280"/>
      <c r="V42" s="280"/>
      <c r="W42" s="280"/>
      <c r="X42" s="280"/>
      <c r="Y42" s="283"/>
      <c r="Z42" s="287">
        <v>100</v>
      </c>
      <c r="AA42" s="287"/>
      <c r="AB42" s="287"/>
      <c r="AC42" s="287"/>
      <c r="AD42" s="292">
        <v>9575023</v>
      </c>
      <c r="AE42" s="292"/>
      <c r="AF42" s="292"/>
      <c r="AG42" s="292"/>
      <c r="AH42" s="292"/>
      <c r="AI42" s="292"/>
      <c r="AJ42" s="292"/>
      <c r="AK42" s="292"/>
      <c r="AL42" s="295">
        <v>100</v>
      </c>
      <c r="AM42" s="297"/>
      <c r="AN42" s="297"/>
      <c r="AO42" s="300"/>
      <c r="AQ42" s="308" t="s">
        <v>431</v>
      </c>
      <c r="AR42" s="310"/>
      <c r="AS42" s="310"/>
      <c r="AT42" s="310"/>
      <c r="AU42" s="310"/>
      <c r="AV42" s="310"/>
      <c r="AW42" s="310"/>
      <c r="AX42" s="310"/>
      <c r="AY42" s="316"/>
      <c r="AZ42" s="278">
        <v>1238785</v>
      </c>
      <c r="BA42" s="280"/>
      <c r="BB42" s="280"/>
      <c r="BC42" s="280"/>
      <c r="BD42" s="317"/>
      <c r="BE42" s="317"/>
      <c r="BF42" s="322"/>
      <c r="BG42" s="177"/>
      <c r="BH42" s="180"/>
      <c r="BI42" s="180"/>
      <c r="BJ42" s="180"/>
      <c r="BK42" s="180"/>
      <c r="BL42" s="180"/>
      <c r="BM42" s="270" t="s">
        <v>432</v>
      </c>
      <c r="BN42" s="270"/>
      <c r="BO42" s="270"/>
      <c r="BP42" s="270"/>
      <c r="BQ42" s="270"/>
      <c r="BR42" s="270"/>
      <c r="BS42" s="270"/>
      <c r="BT42" s="270"/>
      <c r="BU42" s="274"/>
      <c r="BV42" s="278">
        <v>407</v>
      </c>
      <c r="BW42" s="280"/>
      <c r="BX42" s="280"/>
      <c r="BY42" s="280"/>
      <c r="BZ42" s="280"/>
      <c r="CA42" s="280"/>
      <c r="CB42" s="333"/>
      <c r="CD42" s="263" t="s">
        <v>290</v>
      </c>
      <c r="CE42" s="36"/>
      <c r="CF42" s="36"/>
      <c r="CG42" s="36"/>
      <c r="CH42" s="36"/>
      <c r="CI42" s="36"/>
      <c r="CJ42" s="36"/>
      <c r="CK42" s="36"/>
      <c r="CL42" s="36"/>
      <c r="CM42" s="36"/>
      <c r="CN42" s="36"/>
      <c r="CO42" s="36"/>
      <c r="CP42" s="36"/>
      <c r="CQ42" s="272"/>
      <c r="CR42" s="277">
        <v>2726184</v>
      </c>
      <c r="CS42" s="219"/>
      <c r="CT42" s="219"/>
      <c r="CU42" s="219"/>
      <c r="CV42" s="219"/>
      <c r="CW42" s="219"/>
      <c r="CX42" s="219"/>
      <c r="CY42" s="282"/>
      <c r="CZ42" s="286">
        <v>16</v>
      </c>
      <c r="DA42" s="240"/>
      <c r="DB42" s="240"/>
      <c r="DC42" s="288"/>
      <c r="DD42" s="291">
        <v>222874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15269</v>
      </c>
      <c r="CS43" s="318"/>
      <c r="CT43" s="318"/>
      <c r="CU43" s="318"/>
      <c r="CV43" s="318"/>
      <c r="CW43" s="318"/>
      <c r="CX43" s="318"/>
      <c r="CY43" s="337"/>
      <c r="CZ43" s="286">
        <v>0.1</v>
      </c>
      <c r="DA43" s="340"/>
      <c r="DB43" s="340"/>
      <c r="DC43" s="343"/>
      <c r="DD43" s="291">
        <v>6780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148</v>
      </c>
      <c r="CG44" s="36"/>
      <c r="CH44" s="36"/>
      <c r="CI44" s="36"/>
      <c r="CJ44" s="36"/>
      <c r="CK44" s="36"/>
      <c r="CL44" s="36"/>
      <c r="CM44" s="36"/>
      <c r="CN44" s="36"/>
      <c r="CO44" s="36"/>
      <c r="CP44" s="36"/>
      <c r="CQ44" s="272"/>
      <c r="CR44" s="277">
        <v>1826867</v>
      </c>
      <c r="CS44" s="219"/>
      <c r="CT44" s="219"/>
      <c r="CU44" s="219"/>
      <c r="CV44" s="219"/>
      <c r="CW44" s="219"/>
      <c r="CX44" s="219"/>
      <c r="CY44" s="282"/>
      <c r="CZ44" s="286">
        <v>10.7</v>
      </c>
      <c r="DA44" s="240"/>
      <c r="DB44" s="240"/>
      <c r="DC44" s="288"/>
      <c r="DD44" s="291">
        <v>196567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433</v>
      </c>
      <c r="CG45" s="36"/>
      <c r="CH45" s="36"/>
      <c r="CI45" s="36"/>
      <c r="CJ45" s="36"/>
      <c r="CK45" s="36"/>
      <c r="CL45" s="36"/>
      <c r="CM45" s="36"/>
      <c r="CN45" s="36"/>
      <c r="CO45" s="36"/>
      <c r="CP45" s="36"/>
      <c r="CQ45" s="272"/>
      <c r="CR45" s="277">
        <v>1147419</v>
      </c>
      <c r="CS45" s="318"/>
      <c r="CT45" s="318"/>
      <c r="CU45" s="318"/>
      <c r="CV45" s="318"/>
      <c r="CW45" s="318"/>
      <c r="CX45" s="318"/>
      <c r="CY45" s="337"/>
      <c r="CZ45" s="286">
        <v>6.7</v>
      </c>
      <c r="DA45" s="340"/>
      <c r="DB45" s="340"/>
      <c r="DC45" s="343"/>
      <c r="DD45" s="291">
        <v>82868</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434</v>
      </c>
      <c r="CG46" s="36"/>
      <c r="CH46" s="36"/>
      <c r="CI46" s="36"/>
      <c r="CJ46" s="36"/>
      <c r="CK46" s="36"/>
      <c r="CL46" s="36"/>
      <c r="CM46" s="36"/>
      <c r="CN46" s="36"/>
      <c r="CO46" s="36"/>
      <c r="CP46" s="36"/>
      <c r="CQ46" s="272"/>
      <c r="CR46" s="277">
        <v>657111</v>
      </c>
      <c r="CS46" s="219"/>
      <c r="CT46" s="219"/>
      <c r="CU46" s="219"/>
      <c r="CV46" s="219"/>
      <c r="CW46" s="219"/>
      <c r="CX46" s="219"/>
      <c r="CY46" s="282"/>
      <c r="CZ46" s="286">
        <v>3.9</v>
      </c>
      <c r="DA46" s="240"/>
      <c r="DB46" s="240"/>
      <c r="DC46" s="288"/>
      <c r="DD46" s="291">
        <v>105965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407</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436</v>
      </c>
      <c r="CG47" s="36"/>
      <c r="CH47" s="36"/>
      <c r="CI47" s="36"/>
      <c r="CJ47" s="36"/>
      <c r="CK47" s="36"/>
      <c r="CL47" s="36"/>
      <c r="CM47" s="36"/>
      <c r="CN47" s="36"/>
      <c r="CO47" s="36"/>
      <c r="CP47" s="36"/>
      <c r="CQ47" s="272"/>
      <c r="CR47" s="277">
        <v>899317</v>
      </c>
      <c r="CS47" s="318"/>
      <c r="CT47" s="318"/>
      <c r="CU47" s="318"/>
      <c r="CV47" s="318"/>
      <c r="CW47" s="318"/>
      <c r="CX47" s="318"/>
      <c r="CY47" s="337"/>
      <c r="CZ47" s="286">
        <v>5.3</v>
      </c>
      <c r="DA47" s="340"/>
      <c r="DB47" s="340"/>
      <c r="DC47" s="343"/>
      <c r="DD47" s="291">
        <v>26307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278</v>
      </c>
      <c r="CD48" s="135"/>
      <c r="CE48" s="142"/>
      <c r="CF48" s="263" t="s">
        <v>437</v>
      </c>
      <c r="CG48" s="36"/>
      <c r="CH48" s="36"/>
      <c r="CI48" s="36"/>
      <c r="CJ48" s="36"/>
      <c r="CK48" s="36"/>
      <c r="CL48" s="36"/>
      <c r="CM48" s="36"/>
      <c r="CN48" s="36"/>
      <c r="CO48" s="36"/>
      <c r="CP48" s="36"/>
      <c r="CQ48" s="272"/>
      <c r="CR48" s="277" t="s">
        <v>206</v>
      </c>
      <c r="CS48" s="219"/>
      <c r="CT48" s="219"/>
      <c r="CU48" s="219"/>
      <c r="CV48" s="219"/>
      <c r="CW48" s="219"/>
      <c r="CX48" s="219"/>
      <c r="CY48" s="282"/>
      <c r="CZ48" s="286" t="s">
        <v>206</v>
      </c>
      <c r="DA48" s="240"/>
      <c r="DB48" s="240"/>
      <c r="DC48" s="288"/>
      <c r="DD48" s="291" t="s">
        <v>206</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17043938</v>
      </c>
      <c r="CS49" s="317"/>
      <c r="CT49" s="317"/>
      <c r="CU49" s="317"/>
      <c r="CV49" s="317"/>
      <c r="CW49" s="317"/>
      <c r="CX49" s="317"/>
      <c r="CY49" s="338"/>
      <c r="CZ49" s="295">
        <v>100</v>
      </c>
      <c r="DA49" s="341"/>
      <c r="DB49" s="341"/>
      <c r="DC49" s="344"/>
      <c r="DD49" s="347">
        <v>11172928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d98UbT3IE5kNereCVuXryQHAwKzzUc8da4it4ZbvVMiksBLLPukyo7hPfbLc+JP/x0ed5aJOB2cmiUY6+AubEw==" saltValue="lXaPL2KVfeeOp8+0ZVHf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315</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439</v>
      </c>
      <c r="B5" s="406"/>
      <c r="C5" s="406"/>
      <c r="D5" s="406"/>
      <c r="E5" s="406"/>
      <c r="F5" s="406"/>
      <c r="G5" s="406"/>
      <c r="H5" s="406"/>
      <c r="I5" s="406"/>
      <c r="J5" s="406"/>
      <c r="K5" s="406"/>
      <c r="L5" s="406"/>
      <c r="M5" s="406"/>
      <c r="N5" s="406"/>
      <c r="O5" s="406"/>
      <c r="P5" s="442"/>
      <c r="Q5" s="448" t="s">
        <v>187</v>
      </c>
      <c r="R5" s="460"/>
      <c r="S5" s="460"/>
      <c r="T5" s="460"/>
      <c r="U5" s="471"/>
      <c r="V5" s="448" t="s">
        <v>440</v>
      </c>
      <c r="W5" s="460"/>
      <c r="X5" s="460"/>
      <c r="Y5" s="460"/>
      <c r="Z5" s="471"/>
      <c r="AA5" s="448" t="s">
        <v>441</v>
      </c>
      <c r="AB5" s="460"/>
      <c r="AC5" s="460"/>
      <c r="AD5" s="460"/>
      <c r="AE5" s="460"/>
      <c r="AF5" s="520" t="s">
        <v>182</v>
      </c>
      <c r="AG5" s="460"/>
      <c r="AH5" s="460"/>
      <c r="AI5" s="460"/>
      <c r="AJ5" s="538"/>
      <c r="AK5" s="460" t="s">
        <v>239</v>
      </c>
      <c r="AL5" s="460"/>
      <c r="AM5" s="460"/>
      <c r="AN5" s="460"/>
      <c r="AO5" s="471"/>
      <c r="AP5" s="448" t="s">
        <v>131</v>
      </c>
      <c r="AQ5" s="460"/>
      <c r="AR5" s="460"/>
      <c r="AS5" s="460"/>
      <c r="AT5" s="471"/>
      <c r="AU5" s="448" t="s">
        <v>442</v>
      </c>
      <c r="AV5" s="460"/>
      <c r="AW5" s="460"/>
      <c r="AX5" s="460"/>
      <c r="AY5" s="538"/>
      <c r="AZ5" s="432"/>
      <c r="BA5" s="432"/>
      <c r="BB5" s="432"/>
      <c r="BC5" s="432"/>
      <c r="BD5" s="432"/>
      <c r="BE5" s="631"/>
      <c r="BF5" s="631"/>
      <c r="BG5" s="631"/>
      <c r="BH5" s="631"/>
      <c r="BI5" s="631"/>
      <c r="BJ5" s="631"/>
      <c r="BK5" s="631"/>
      <c r="BL5" s="631"/>
      <c r="BM5" s="631"/>
      <c r="BN5" s="631"/>
      <c r="BO5" s="631"/>
      <c r="BP5" s="631"/>
      <c r="BQ5" s="377" t="s">
        <v>443</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327</v>
      </c>
      <c r="CN5" s="460"/>
      <c r="CO5" s="460"/>
      <c r="CP5" s="460"/>
      <c r="CQ5" s="471"/>
      <c r="CR5" s="448" t="s">
        <v>255</v>
      </c>
      <c r="CS5" s="460"/>
      <c r="CT5" s="460"/>
      <c r="CU5" s="460"/>
      <c r="CV5" s="471"/>
      <c r="CW5" s="448" t="s">
        <v>56</v>
      </c>
      <c r="CX5" s="460"/>
      <c r="CY5" s="460"/>
      <c r="CZ5" s="460"/>
      <c r="DA5" s="471"/>
      <c r="DB5" s="448" t="s">
        <v>446</v>
      </c>
      <c r="DC5" s="460"/>
      <c r="DD5" s="460"/>
      <c r="DE5" s="460"/>
      <c r="DF5" s="471"/>
      <c r="DG5" s="725" t="s">
        <v>253</v>
      </c>
      <c r="DH5" s="728"/>
      <c r="DI5" s="728"/>
      <c r="DJ5" s="728"/>
      <c r="DK5" s="733"/>
      <c r="DL5" s="725" t="s">
        <v>448</v>
      </c>
      <c r="DM5" s="728"/>
      <c r="DN5" s="728"/>
      <c r="DO5" s="728"/>
      <c r="DP5" s="733"/>
      <c r="DQ5" s="448" t="s">
        <v>450</v>
      </c>
      <c r="DR5" s="460"/>
      <c r="DS5" s="460"/>
      <c r="DT5" s="460"/>
      <c r="DU5" s="471"/>
      <c r="DV5" s="448" t="s">
        <v>442</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451</v>
      </c>
      <c r="C7" s="428"/>
      <c r="D7" s="428"/>
      <c r="E7" s="428"/>
      <c r="F7" s="428"/>
      <c r="G7" s="428"/>
      <c r="H7" s="428"/>
      <c r="I7" s="428"/>
      <c r="J7" s="428"/>
      <c r="K7" s="428"/>
      <c r="L7" s="428"/>
      <c r="M7" s="428"/>
      <c r="N7" s="428"/>
      <c r="O7" s="428"/>
      <c r="P7" s="444"/>
      <c r="Q7" s="450">
        <v>17443</v>
      </c>
      <c r="R7" s="462"/>
      <c r="S7" s="462"/>
      <c r="T7" s="462"/>
      <c r="U7" s="462"/>
      <c r="V7" s="462">
        <v>17044</v>
      </c>
      <c r="W7" s="462"/>
      <c r="X7" s="462"/>
      <c r="Y7" s="462"/>
      <c r="Z7" s="462"/>
      <c r="AA7" s="462">
        <v>399</v>
      </c>
      <c r="AB7" s="462"/>
      <c r="AC7" s="462"/>
      <c r="AD7" s="462"/>
      <c r="AE7" s="508"/>
      <c r="AF7" s="522">
        <v>89</v>
      </c>
      <c r="AG7" s="535"/>
      <c r="AH7" s="535"/>
      <c r="AI7" s="535"/>
      <c r="AJ7" s="540"/>
      <c r="AK7" s="548">
        <v>383</v>
      </c>
      <c r="AL7" s="462"/>
      <c r="AM7" s="462"/>
      <c r="AN7" s="462"/>
      <c r="AO7" s="462"/>
      <c r="AP7" s="462">
        <v>15224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454</v>
      </c>
      <c r="C8" s="429"/>
      <c r="D8" s="429"/>
      <c r="E8" s="429"/>
      <c r="F8" s="429"/>
      <c r="G8" s="429"/>
      <c r="H8" s="429"/>
      <c r="I8" s="429"/>
      <c r="J8" s="429"/>
      <c r="K8" s="429"/>
      <c r="L8" s="429"/>
      <c r="M8" s="429"/>
      <c r="N8" s="429"/>
      <c r="O8" s="429"/>
      <c r="P8" s="445"/>
      <c r="Q8" s="451">
        <v>1</v>
      </c>
      <c r="R8" s="463"/>
      <c r="S8" s="463"/>
      <c r="T8" s="463"/>
      <c r="U8" s="463"/>
      <c r="V8" s="463">
        <v>1</v>
      </c>
      <c r="W8" s="463"/>
      <c r="X8" s="463"/>
      <c r="Y8" s="463"/>
      <c r="Z8" s="463"/>
      <c r="AA8" s="463" t="s">
        <v>206</v>
      </c>
      <c r="AB8" s="463"/>
      <c r="AC8" s="463"/>
      <c r="AD8" s="463"/>
      <c r="AE8" s="474"/>
      <c r="AF8" s="523" t="s">
        <v>206</v>
      </c>
      <c r="AG8" s="469"/>
      <c r="AH8" s="469"/>
      <c r="AI8" s="469"/>
      <c r="AJ8" s="541"/>
      <c r="AK8" s="473" t="s">
        <v>206</v>
      </c>
      <c r="AL8" s="463"/>
      <c r="AM8" s="463"/>
      <c r="AN8" s="463"/>
      <c r="AO8" s="463"/>
      <c r="AP8" s="463" t="s">
        <v>206</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455</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317</v>
      </c>
      <c r="C23" s="430"/>
      <c r="D23" s="430"/>
      <c r="E23" s="430"/>
      <c r="F23" s="430"/>
      <c r="G23" s="430"/>
      <c r="H23" s="430"/>
      <c r="I23" s="430"/>
      <c r="J23" s="430"/>
      <c r="K23" s="430"/>
      <c r="L23" s="430"/>
      <c r="M23" s="430"/>
      <c r="N23" s="430"/>
      <c r="O23" s="430"/>
      <c r="P23" s="446"/>
      <c r="Q23" s="453">
        <v>17444</v>
      </c>
      <c r="R23" s="465"/>
      <c r="S23" s="465"/>
      <c r="T23" s="465"/>
      <c r="U23" s="465"/>
      <c r="V23" s="465">
        <v>17045</v>
      </c>
      <c r="W23" s="465"/>
      <c r="X23" s="465"/>
      <c r="Y23" s="465"/>
      <c r="Z23" s="465"/>
      <c r="AA23" s="465">
        <v>399</v>
      </c>
      <c r="AB23" s="465"/>
      <c r="AC23" s="465"/>
      <c r="AD23" s="465"/>
      <c r="AE23" s="510"/>
      <c r="AF23" s="524">
        <v>89</v>
      </c>
      <c r="AG23" s="465"/>
      <c r="AH23" s="465"/>
      <c r="AI23" s="465"/>
      <c r="AJ23" s="542"/>
      <c r="AK23" s="550"/>
      <c r="AL23" s="468"/>
      <c r="AM23" s="468"/>
      <c r="AN23" s="468"/>
      <c r="AO23" s="468"/>
      <c r="AP23" s="465">
        <v>15224</v>
      </c>
      <c r="AQ23" s="465"/>
      <c r="AR23" s="465"/>
      <c r="AS23" s="465"/>
      <c r="AT23" s="465"/>
      <c r="AU23" s="583"/>
      <c r="AV23" s="583"/>
      <c r="AW23" s="583"/>
      <c r="AX23" s="583"/>
      <c r="AY23" s="610"/>
      <c r="AZ23" s="616" t="s">
        <v>206</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420</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439</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259</v>
      </c>
      <c r="AG26" s="536"/>
      <c r="AH26" s="536"/>
      <c r="AI26" s="536"/>
      <c r="AJ26" s="543"/>
      <c r="AK26" s="460" t="s">
        <v>166</v>
      </c>
      <c r="AL26" s="460"/>
      <c r="AM26" s="460"/>
      <c r="AN26" s="460"/>
      <c r="AO26" s="471"/>
      <c r="AP26" s="448" t="s">
        <v>365</v>
      </c>
      <c r="AQ26" s="460"/>
      <c r="AR26" s="460"/>
      <c r="AS26" s="460"/>
      <c r="AT26" s="471"/>
      <c r="AU26" s="448" t="s">
        <v>460</v>
      </c>
      <c r="AV26" s="460"/>
      <c r="AW26" s="460"/>
      <c r="AX26" s="460"/>
      <c r="AY26" s="471"/>
      <c r="AZ26" s="448" t="s">
        <v>461</v>
      </c>
      <c r="BA26" s="460"/>
      <c r="BB26" s="460"/>
      <c r="BC26" s="460"/>
      <c r="BD26" s="471"/>
      <c r="BE26" s="448" t="s">
        <v>442</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462</v>
      </c>
      <c r="C28" s="428"/>
      <c r="D28" s="428"/>
      <c r="E28" s="428"/>
      <c r="F28" s="428"/>
      <c r="G28" s="428"/>
      <c r="H28" s="428"/>
      <c r="I28" s="428"/>
      <c r="J28" s="428"/>
      <c r="K28" s="428"/>
      <c r="L28" s="428"/>
      <c r="M28" s="428"/>
      <c r="N28" s="428"/>
      <c r="O28" s="428"/>
      <c r="P28" s="444"/>
      <c r="Q28" s="454">
        <v>3742</v>
      </c>
      <c r="R28" s="466"/>
      <c r="S28" s="466"/>
      <c r="T28" s="466"/>
      <c r="U28" s="466"/>
      <c r="V28" s="466">
        <v>3738</v>
      </c>
      <c r="W28" s="466"/>
      <c r="X28" s="466"/>
      <c r="Y28" s="466"/>
      <c r="Z28" s="466"/>
      <c r="AA28" s="466">
        <v>4</v>
      </c>
      <c r="AB28" s="466"/>
      <c r="AC28" s="466"/>
      <c r="AD28" s="466"/>
      <c r="AE28" s="511"/>
      <c r="AF28" s="527">
        <v>4</v>
      </c>
      <c r="AG28" s="466"/>
      <c r="AH28" s="466"/>
      <c r="AI28" s="466"/>
      <c r="AJ28" s="545"/>
      <c r="AK28" s="551">
        <v>349</v>
      </c>
      <c r="AL28" s="466"/>
      <c r="AM28" s="466"/>
      <c r="AN28" s="466"/>
      <c r="AO28" s="466"/>
      <c r="AP28" s="466" t="s">
        <v>206</v>
      </c>
      <c r="AQ28" s="466"/>
      <c r="AR28" s="466"/>
      <c r="AS28" s="466"/>
      <c r="AT28" s="466"/>
      <c r="AU28" s="466" t="s">
        <v>206</v>
      </c>
      <c r="AV28" s="466"/>
      <c r="AW28" s="466"/>
      <c r="AX28" s="466"/>
      <c r="AY28" s="466"/>
      <c r="AZ28" s="617" t="s">
        <v>206</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464</v>
      </c>
      <c r="C29" s="429"/>
      <c r="D29" s="429"/>
      <c r="E29" s="429"/>
      <c r="F29" s="429"/>
      <c r="G29" s="429"/>
      <c r="H29" s="429"/>
      <c r="I29" s="429"/>
      <c r="J29" s="429"/>
      <c r="K29" s="429"/>
      <c r="L29" s="429"/>
      <c r="M29" s="429"/>
      <c r="N29" s="429"/>
      <c r="O29" s="429"/>
      <c r="P29" s="445"/>
      <c r="Q29" s="451">
        <v>3432</v>
      </c>
      <c r="R29" s="463"/>
      <c r="S29" s="463"/>
      <c r="T29" s="463"/>
      <c r="U29" s="463"/>
      <c r="V29" s="463">
        <v>3402</v>
      </c>
      <c r="W29" s="463"/>
      <c r="X29" s="463"/>
      <c r="Y29" s="463"/>
      <c r="Z29" s="463"/>
      <c r="AA29" s="463">
        <v>30</v>
      </c>
      <c r="AB29" s="463"/>
      <c r="AC29" s="463"/>
      <c r="AD29" s="463"/>
      <c r="AE29" s="474"/>
      <c r="AF29" s="523">
        <v>30</v>
      </c>
      <c r="AG29" s="469"/>
      <c r="AH29" s="469"/>
      <c r="AI29" s="469"/>
      <c r="AJ29" s="541"/>
      <c r="AK29" s="473">
        <v>487</v>
      </c>
      <c r="AL29" s="463"/>
      <c r="AM29" s="463"/>
      <c r="AN29" s="463"/>
      <c r="AO29" s="463"/>
      <c r="AP29" s="463" t="s">
        <v>206</v>
      </c>
      <c r="AQ29" s="463"/>
      <c r="AR29" s="463"/>
      <c r="AS29" s="463"/>
      <c r="AT29" s="463"/>
      <c r="AU29" s="463" t="s">
        <v>206</v>
      </c>
      <c r="AV29" s="463"/>
      <c r="AW29" s="463"/>
      <c r="AX29" s="463"/>
      <c r="AY29" s="463"/>
      <c r="AZ29" s="618" t="s">
        <v>206</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233</v>
      </c>
      <c r="C30" s="429"/>
      <c r="D30" s="429"/>
      <c r="E30" s="429"/>
      <c r="F30" s="429"/>
      <c r="G30" s="429"/>
      <c r="H30" s="429"/>
      <c r="I30" s="429"/>
      <c r="J30" s="429"/>
      <c r="K30" s="429"/>
      <c r="L30" s="429"/>
      <c r="M30" s="429"/>
      <c r="N30" s="429"/>
      <c r="O30" s="429"/>
      <c r="P30" s="445"/>
      <c r="Q30" s="451">
        <v>530</v>
      </c>
      <c r="R30" s="463"/>
      <c r="S30" s="463"/>
      <c r="T30" s="463"/>
      <c r="U30" s="463"/>
      <c r="V30" s="463">
        <v>516</v>
      </c>
      <c r="W30" s="463"/>
      <c r="X30" s="463"/>
      <c r="Y30" s="463"/>
      <c r="Z30" s="463"/>
      <c r="AA30" s="463">
        <v>14</v>
      </c>
      <c r="AB30" s="463"/>
      <c r="AC30" s="463"/>
      <c r="AD30" s="463"/>
      <c r="AE30" s="474"/>
      <c r="AF30" s="523">
        <v>14</v>
      </c>
      <c r="AG30" s="469"/>
      <c r="AH30" s="469"/>
      <c r="AI30" s="469"/>
      <c r="AJ30" s="541"/>
      <c r="AK30" s="473">
        <v>176</v>
      </c>
      <c r="AL30" s="463"/>
      <c r="AM30" s="463"/>
      <c r="AN30" s="463"/>
      <c r="AO30" s="463"/>
      <c r="AP30" s="463" t="s">
        <v>206</v>
      </c>
      <c r="AQ30" s="463"/>
      <c r="AR30" s="463"/>
      <c r="AS30" s="463"/>
      <c r="AT30" s="463"/>
      <c r="AU30" s="463" t="s">
        <v>206</v>
      </c>
      <c r="AV30" s="463"/>
      <c r="AW30" s="463"/>
      <c r="AX30" s="463"/>
      <c r="AY30" s="463"/>
      <c r="AZ30" s="618" t="s">
        <v>206</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10</v>
      </c>
      <c r="R31" s="463"/>
      <c r="S31" s="463"/>
      <c r="T31" s="463"/>
      <c r="U31" s="463"/>
      <c r="V31" s="463">
        <v>10</v>
      </c>
      <c r="W31" s="463"/>
      <c r="X31" s="463"/>
      <c r="Y31" s="463"/>
      <c r="Z31" s="463"/>
      <c r="AA31" s="463" t="s">
        <v>206</v>
      </c>
      <c r="AB31" s="463"/>
      <c r="AC31" s="463"/>
      <c r="AD31" s="463"/>
      <c r="AE31" s="474"/>
      <c r="AF31" s="523" t="s">
        <v>206</v>
      </c>
      <c r="AG31" s="469"/>
      <c r="AH31" s="469"/>
      <c r="AI31" s="469"/>
      <c r="AJ31" s="541"/>
      <c r="AK31" s="473">
        <v>3</v>
      </c>
      <c r="AL31" s="463"/>
      <c r="AM31" s="463"/>
      <c r="AN31" s="463"/>
      <c r="AO31" s="463"/>
      <c r="AP31" s="463" t="s">
        <v>206</v>
      </c>
      <c r="AQ31" s="463"/>
      <c r="AR31" s="463"/>
      <c r="AS31" s="463"/>
      <c r="AT31" s="463"/>
      <c r="AU31" s="463" t="s">
        <v>206</v>
      </c>
      <c r="AV31" s="463"/>
      <c r="AW31" s="463"/>
      <c r="AX31" s="463"/>
      <c r="AY31" s="463"/>
      <c r="AZ31" s="618" t="s">
        <v>206</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466</v>
      </c>
      <c r="C32" s="429"/>
      <c r="D32" s="429"/>
      <c r="E32" s="429"/>
      <c r="F32" s="429"/>
      <c r="G32" s="429"/>
      <c r="H32" s="429"/>
      <c r="I32" s="429"/>
      <c r="J32" s="429"/>
      <c r="K32" s="429"/>
      <c r="L32" s="429"/>
      <c r="M32" s="429"/>
      <c r="N32" s="429"/>
      <c r="O32" s="429"/>
      <c r="P32" s="445"/>
      <c r="Q32" s="451">
        <v>225</v>
      </c>
      <c r="R32" s="463"/>
      <c r="S32" s="463"/>
      <c r="T32" s="463"/>
      <c r="U32" s="463"/>
      <c r="V32" s="463">
        <v>204</v>
      </c>
      <c r="W32" s="463"/>
      <c r="X32" s="463"/>
      <c r="Y32" s="463"/>
      <c r="Z32" s="463"/>
      <c r="AA32" s="463">
        <v>21</v>
      </c>
      <c r="AB32" s="463"/>
      <c r="AC32" s="463"/>
      <c r="AD32" s="463"/>
      <c r="AE32" s="474"/>
      <c r="AF32" s="523">
        <v>311</v>
      </c>
      <c r="AG32" s="469"/>
      <c r="AH32" s="469"/>
      <c r="AI32" s="469"/>
      <c r="AJ32" s="541"/>
      <c r="AK32" s="463">
        <v>0</v>
      </c>
      <c r="AL32" s="463"/>
      <c r="AM32" s="463"/>
      <c r="AN32" s="463"/>
      <c r="AO32" s="463"/>
      <c r="AP32" s="463">
        <v>155</v>
      </c>
      <c r="AQ32" s="463"/>
      <c r="AR32" s="463"/>
      <c r="AS32" s="463"/>
      <c r="AT32" s="463"/>
      <c r="AU32" s="463">
        <v>4</v>
      </c>
      <c r="AV32" s="463"/>
      <c r="AW32" s="463"/>
      <c r="AX32" s="463"/>
      <c r="AY32" s="463"/>
      <c r="AZ32" s="618" t="s">
        <v>206</v>
      </c>
      <c r="BA32" s="618"/>
      <c r="BB32" s="618"/>
      <c r="BC32" s="618"/>
      <c r="BD32" s="618"/>
      <c r="BE32" s="581" t="s">
        <v>467</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273</v>
      </c>
      <c r="C33" s="429"/>
      <c r="D33" s="429"/>
      <c r="E33" s="429"/>
      <c r="F33" s="429"/>
      <c r="G33" s="429"/>
      <c r="H33" s="429"/>
      <c r="I33" s="429"/>
      <c r="J33" s="429"/>
      <c r="K33" s="429"/>
      <c r="L33" s="429"/>
      <c r="M33" s="429"/>
      <c r="N33" s="429"/>
      <c r="O33" s="429"/>
      <c r="P33" s="445"/>
      <c r="Q33" s="451">
        <v>11</v>
      </c>
      <c r="R33" s="463"/>
      <c r="S33" s="463"/>
      <c r="T33" s="463"/>
      <c r="U33" s="463"/>
      <c r="V33" s="463">
        <v>11</v>
      </c>
      <c r="W33" s="463"/>
      <c r="X33" s="463"/>
      <c r="Y33" s="463"/>
      <c r="Z33" s="463"/>
      <c r="AA33" s="463">
        <v>0</v>
      </c>
      <c r="AB33" s="463"/>
      <c r="AC33" s="463"/>
      <c r="AD33" s="463"/>
      <c r="AE33" s="474"/>
      <c r="AF33" s="523">
        <v>0</v>
      </c>
      <c r="AG33" s="469"/>
      <c r="AH33" s="469"/>
      <c r="AI33" s="469"/>
      <c r="AJ33" s="541"/>
      <c r="AK33" s="463">
        <v>0</v>
      </c>
      <c r="AL33" s="463"/>
      <c r="AM33" s="463"/>
      <c r="AN33" s="463"/>
      <c r="AO33" s="463"/>
      <c r="AP33" s="463">
        <v>127</v>
      </c>
      <c r="AQ33" s="463"/>
      <c r="AR33" s="463"/>
      <c r="AS33" s="463"/>
      <c r="AT33" s="463"/>
      <c r="AU33" s="463">
        <v>127</v>
      </c>
      <c r="AV33" s="463"/>
      <c r="AW33" s="463"/>
      <c r="AX33" s="463"/>
      <c r="AY33" s="463"/>
      <c r="AZ33" s="618" t="s">
        <v>206</v>
      </c>
      <c r="BA33" s="618"/>
      <c r="BB33" s="618"/>
      <c r="BC33" s="618"/>
      <c r="BD33" s="618"/>
      <c r="BE33" s="581" t="s">
        <v>467</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54</v>
      </c>
      <c r="C34" s="429"/>
      <c r="D34" s="429"/>
      <c r="E34" s="429"/>
      <c r="F34" s="429"/>
      <c r="G34" s="429"/>
      <c r="H34" s="429"/>
      <c r="I34" s="429"/>
      <c r="J34" s="429"/>
      <c r="K34" s="429"/>
      <c r="L34" s="429"/>
      <c r="M34" s="429"/>
      <c r="N34" s="429"/>
      <c r="O34" s="429"/>
      <c r="P34" s="445"/>
      <c r="Q34" s="451">
        <v>461</v>
      </c>
      <c r="R34" s="463"/>
      <c r="S34" s="463"/>
      <c r="T34" s="463"/>
      <c r="U34" s="463"/>
      <c r="V34" s="463">
        <v>445</v>
      </c>
      <c r="W34" s="463"/>
      <c r="X34" s="463"/>
      <c r="Y34" s="463"/>
      <c r="Z34" s="463"/>
      <c r="AA34" s="463">
        <v>16</v>
      </c>
      <c r="AB34" s="463"/>
      <c r="AC34" s="463"/>
      <c r="AD34" s="463"/>
      <c r="AE34" s="474"/>
      <c r="AF34" s="523">
        <v>0</v>
      </c>
      <c r="AG34" s="469"/>
      <c r="AH34" s="469"/>
      <c r="AI34" s="469"/>
      <c r="AJ34" s="541"/>
      <c r="AK34" s="473">
        <v>285</v>
      </c>
      <c r="AL34" s="463"/>
      <c r="AM34" s="463"/>
      <c r="AN34" s="463"/>
      <c r="AO34" s="463"/>
      <c r="AP34" s="463">
        <v>1360</v>
      </c>
      <c r="AQ34" s="463"/>
      <c r="AR34" s="463"/>
      <c r="AS34" s="463"/>
      <c r="AT34" s="463"/>
      <c r="AU34" s="463">
        <v>1139</v>
      </c>
      <c r="AV34" s="463"/>
      <c r="AW34" s="463"/>
      <c r="AX34" s="463"/>
      <c r="AY34" s="463"/>
      <c r="AZ34" s="618" t="s">
        <v>206</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469</v>
      </c>
      <c r="C35" s="429"/>
      <c r="D35" s="429"/>
      <c r="E35" s="429"/>
      <c r="F35" s="429"/>
      <c r="G35" s="429"/>
      <c r="H35" s="429"/>
      <c r="I35" s="429"/>
      <c r="J35" s="429"/>
      <c r="K35" s="429"/>
      <c r="L35" s="429"/>
      <c r="M35" s="429"/>
      <c r="N35" s="429"/>
      <c r="O35" s="429"/>
      <c r="P35" s="445"/>
      <c r="Q35" s="451">
        <v>587</v>
      </c>
      <c r="R35" s="463"/>
      <c r="S35" s="463"/>
      <c r="T35" s="463"/>
      <c r="U35" s="463"/>
      <c r="V35" s="463">
        <v>539</v>
      </c>
      <c r="W35" s="463"/>
      <c r="X35" s="463"/>
      <c r="Y35" s="463"/>
      <c r="Z35" s="463"/>
      <c r="AA35" s="463">
        <v>48</v>
      </c>
      <c r="AB35" s="463"/>
      <c r="AC35" s="463"/>
      <c r="AD35" s="463"/>
      <c r="AE35" s="474"/>
      <c r="AF35" s="523">
        <v>1</v>
      </c>
      <c r="AG35" s="469"/>
      <c r="AH35" s="469"/>
      <c r="AI35" s="469"/>
      <c r="AJ35" s="541"/>
      <c r="AK35" s="473">
        <v>202</v>
      </c>
      <c r="AL35" s="463"/>
      <c r="AM35" s="463"/>
      <c r="AN35" s="463"/>
      <c r="AO35" s="463"/>
      <c r="AP35" s="463">
        <v>1738</v>
      </c>
      <c r="AQ35" s="463"/>
      <c r="AR35" s="463"/>
      <c r="AS35" s="463"/>
      <c r="AT35" s="463"/>
      <c r="AU35" s="463">
        <v>1335</v>
      </c>
      <c r="AV35" s="463"/>
      <c r="AW35" s="463"/>
      <c r="AX35" s="463"/>
      <c r="AY35" s="463"/>
      <c r="AZ35" s="618" t="s">
        <v>206</v>
      </c>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104</v>
      </c>
      <c r="C36" s="429"/>
      <c r="D36" s="429"/>
      <c r="E36" s="429"/>
      <c r="F36" s="429"/>
      <c r="G36" s="429"/>
      <c r="H36" s="429"/>
      <c r="I36" s="429"/>
      <c r="J36" s="429"/>
      <c r="K36" s="429"/>
      <c r="L36" s="429"/>
      <c r="M36" s="429"/>
      <c r="N36" s="429"/>
      <c r="O36" s="429"/>
      <c r="P36" s="445"/>
      <c r="Q36" s="451">
        <v>160</v>
      </c>
      <c r="R36" s="463"/>
      <c r="S36" s="463"/>
      <c r="T36" s="463"/>
      <c r="U36" s="463"/>
      <c r="V36" s="463">
        <v>153</v>
      </c>
      <c r="W36" s="463"/>
      <c r="X36" s="463"/>
      <c r="Y36" s="463"/>
      <c r="Z36" s="463"/>
      <c r="AA36" s="463">
        <v>7</v>
      </c>
      <c r="AB36" s="463"/>
      <c r="AC36" s="463"/>
      <c r="AD36" s="463"/>
      <c r="AE36" s="474"/>
      <c r="AF36" s="523">
        <v>7</v>
      </c>
      <c r="AG36" s="469"/>
      <c r="AH36" s="469"/>
      <c r="AI36" s="469"/>
      <c r="AJ36" s="541"/>
      <c r="AK36" s="473">
        <v>119</v>
      </c>
      <c r="AL36" s="463"/>
      <c r="AM36" s="463"/>
      <c r="AN36" s="463"/>
      <c r="AO36" s="463"/>
      <c r="AP36" s="463">
        <v>731</v>
      </c>
      <c r="AQ36" s="463"/>
      <c r="AR36" s="463"/>
      <c r="AS36" s="463"/>
      <c r="AT36" s="463"/>
      <c r="AU36" s="463">
        <v>731</v>
      </c>
      <c r="AV36" s="463"/>
      <c r="AW36" s="463"/>
      <c r="AX36" s="463"/>
      <c r="AY36" s="463"/>
      <c r="AZ36" s="618" t="s">
        <v>206</v>
      </c>
      <c r="BA36" s="618"/>
      <c r="BB36" s="618"/>
      <c r="BC36" s="618"/>
      <c r="BD36" s="618"/>
      <c r="BE36" s="581" t="s">
        <v>23</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470</v>
      </c>
      <c r="C37" s="429"/>
      <c r="D37" s="429"/>
      <c r="E37" s="429"/>
      <c r="F37" s="429"/>
      <c r="G37" s="429"/>
      <c r="H37" s="429"/>
      <c r="I37" s="429"/>
      <c r="J37" s="429"/>
      <c r="K37" s="429"/>
      <c r="L37" s="429"/>
      <c r="M37" s="429"/>
      <c r="N37" s="429"/>
      <c r="O37" s="429"/>
      <c r="P37" s="445"/>
      <c r="Q37" s="451">
        <v>46</v>
      </c>
      <c r="R37" s="463"/>
      <c r="S37" s="463"/>
      <c r="T37" s="463"/>
      <c r="U37" s="463"/>
      <c r="V37" s="463">
        <v>46</v>
      </c>
      <c r="W37" s="463"/>
      <c r="X37" s="463"/>
      <c r="Y37" s="463"/>
      <c r="Z37" s="463"/>
      <c r="AA37" s="463">
        <v>0</v>
      </c>
      <c r="AB37" s="463"/>
      <c r="AC37" s="463"/>
      <c r="AD37" s="463"/>
      <c r="AE37" s="474"/>
      <c r="AF37" s="523">
        <v>0</v>
      </c>
      <c r="AG37" s="469"/>
      <c r="AH37" s="469"/>
      <c r="AI37" s="469"/>
      <c r="AJ37" s="541"/>
      <c r="AK37" s="473">
        <v>44</v>
      </c>
      <c r="AL37" s="463"/>
      <c r="AM37" s="463"/>
      <c r="AN37" s="463"/>
      <c r="AO37" s="463"/>
      <c r="AP37" s="463">
        <v>196</v>
      </c>
      <c r="AQ37" s="463"/>
      <c r="AR37" s="463"/>
      <c r="AS37" s="463"/>
      <c r="AT37" s="463"/>
      <c r="AU37" s="463">
        <v>196</v>
      </c>
      <c r="AV37" s="463"/>
      <c r="AW37" s="463"/>
      <c r="AX37" s="463"/>
      <c r="AY37" s="463"/>
      <c r="AZ37" s="618" t="s">
        <v>206</v>
      </c>
      <c r="BA37" s="618"/>
      <c r="BB37" s="618"/>
      <c r="BC37" s="618"/>
      <c r="BD37" s="618"/>
      <c r="BE37" s="581" t="s">
        <v>23</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366</v>
      </c>
      <c r="AG63" s="465"/>
      <c r="AH63" s="465"/>
      <c r="AI63" s="465"/>
      <c r="AJ63" s="542"/>
      <c r="AK63" s="550"/>
      <c r="AL63" s="468"/>
      <c r="AM63" s="468"/>
      <c r="AN63" s="468"/>
      <c r="AO63" s="468"/>
      <c r="AP63" s="465">
        <v>4307</v>
      </c>
      <c r="AQ63" s="465"/>
      <c r="AR63" s="465"/>
      <c r="AS63" s="465"/>
      <c r="AT63" s="465"/>
      <c r="AU63" s="465">
        <v>3532</v>
      </c>
      <c r="AV63" s="465"/>
      <c r="AW63" s="465"/>
      <c r="AX63" s="465"/>
      <c r="AY63" s="465"/>
      <c r="AZ63" s="620"/>
      <c r="BA63" s="620"/>
      <c r="BB63" s="620"/>
      <c r="BC63" s="620"/>
      <c r="BD63" s="620"/>
      <c r="BE63" s="583"/>
      <c r="BF63" s="583"/>
      <c r="BG63" s="583"/>
      <c r="BH63" s="583"/>
      <c r="BI63" s="610"/>
      <c r="BJ63" s="616" t="s">
        <v>206</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447</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259</v>
      </c>
      <c r="AG66" s="536"/>
      <c r="AH66" s="536"/>
      <c r="AI66" s="536"/>
      <c r="AJ66" s="546"/>
      <c r="AK66" s="448" t="s">
        <v>166</v>
      </c>
      <c r="AL66" s="406"/>
      <c r="AM66" s="406"/>
      <c r="AN66" s="406"/>
      <c r="AO66" s="442"/>
      <c r="AP66" s="448" t="s">
        <v>365</v>
      </c>
      <c r="AQ66" s="460"/>
      <c r="AR66" s="460"/>
      <c r="AS66" s="460"/>
      <c r="AT66" s="471"/>
      <c r="AU66" s="448" t="s">
        <v>473</v>
      </c>
      <c r="AV66" s="460"/>
      <c r="AW66" s="460"/>
      <c r="AX66" s="460"/>
      <c r="AY66" s="471"/>
      <c r="AZ66" s="448" t="s">
        <v>442</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513</v>
      </c>
      <c r="C68" s="428"/>
      <c r="D68" s="428"/>
      <c r="E68" s="428"/>
      <c r="F68" s="428"/>
      <c r="G68" s="428"/>
      <c r="H68" s="428"/>
      <c r="I68" s="428"/>
      <c r="J68" s="428"/>
      <c r="K68" s="428"/>
      <c r="L68" s="428"/>
      <c r="M68" s="428"/>
      <c r="N68" s="428"/>
      <c r="O68" s="428"/>
      <c r="P68" s="444"/>
      <c r="Q68" s="450">
        <v>3</v>
      </c>
      <c r="R68" s="462"/>
      <c r="S68" s="462"/>
      <c r="T68" s="462"/>
      <c r="U68" s="462"/>
      <c r="V68" s="462">
        <v>1</v>
      </c>
      <c r="W68" s="462"/>
      <c r="X68" s="462"/>
      <c r="Y68" s="462"/>
      <c r="Z68" s="462"/>
      <c r="AA68" s="462">
        <v>2</v>
      </c>
      <c r="AB68" s="462"/>
      <c r="AC68" s="462"/>
      <c r="AD68" s="462"/>
      <c r="AE68" s="462"/>
      <c r="AF68" s="462">
        <v>2</v>
      </c>
      <c r="AG68" s="462"/>
      <c r="AH68" s="462"/>
      <c r="AI68" s="462"/>
      <c r="AJ68" s="462"/>
      <c r="AK68" s="462" t="s">
        <v>206</v>
      </c>
      <c r="AL68" s="462"/>
      <c r="AM68" s="462"/>
      <c r="AN68" s="462"/>
      <c r="AO68" s="462"/>
      <c r="AP68" s="462" t="s">
        <v>206</v>
      </c>
      <c r="AQ68" s="462"/>
      <c r="AR68" s="462"/>
      <c r="AS68" s="462"/>
      <c r="AT68" s="462"/>
      <c r="AU68" s="462" t="s">
        <v>206</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545</v>
      </c>
      <c r="C69" s="429"/>
      <c r="D69" s="429"/>
      <c r="E69" s="429"/>
      <c r="F69" s="429"/>
      <c r="G69" s="429"/>
      <c r="H69" s="429"/>
      <c r="I69" s="429"/>
      <c r="J69" s="429"/>
      <c r="K69" s="429"/>
      <c r="L69" s="429"/>
      <c r="M69" s="429"/>
      <c r="N69" s="429"/>
      <c r="O69" s="429"/>
      <c r="P69" s="445"/>
      <c r="Q69" s="451">
        <v>160</v>
      </c>
      <c r="R69" s="463"/>
      <c r="S69" s="463"/>
      <c r="T69" s="463"/>
      <c r="U69" s="463"/>
      <c r="V69" s="463">
        <v>150</v>
      </c>
      <c r="W69" s="463"/>
      <c r="X69" s="463"/>
      <c r="Y69" s="463"/>
      <c r="Z69" s="463"/>
      <c r="AA69" s="463">
        <v>10</v>
      </c>
      <c r="AB69" s="463"/>
      <c r="AC69" s="463"/>
      <c r="AD69" s="463"/>
      <c r="AE69" s="463"/>
      <c r="AF69" s="463">
        <v>10</v>
      </c>
      <c r="AG69" s="463"/>
      <c r="AH69" s="463"/>
      <c r="AI69" s="463"/>
      <c r="AJ69" s="463"/>
      <c r="AK69" s="474" t="s">
        <v>206</v>
      </c>
      <c r="AL69" s="469"/>
      <c r="AM69" s="469"/>
      <c r="AN69" s="469"/>
      <c r="AO69" s="473"/>
      <c r="AP69" s="474" t="s">
        <v>206</v>
      </c>
      <c r="AQ69" s="469"/>
      <c r="AR69" s="469"/>
      <c r="AS69" s="469"/>
      <c r="AT69" s="473"/>
      <c r="AU69" s="474" t="s">
        <v>206</v>
      </c>
      <c r="AV69" s="469"/>
      <c r="AW69" s="469"/>
      <c r="AX69" s="469"/>
      <c r="AY69" s="47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453</v>
      </c>
      <c r="C70" s="429"/>
      <c r="D70" s="429"/>
      <c r="E70" s="429"/>
      <c r="F70" s="429"/>
      <c r="G70" s="429"/>
      <c r="H70" s="429"/>
      <c r="I70" s="429"/>
      <c r="J70" s="429"/>
      <c r="K70" s="429"/>
      <c r="L70" s="429"/>
      <c r="M70" s="429"/>
      <c r="N70" s="429"/>
      <c r="O70" s="429"/>
      <c r="P70" s="445"/>
      <c r="Q70" s="451">
        <v>125</v>
      </c>
      <c r="R70" s="463"/>
      <c r="S70" s="463"/>
      <c r="T70" s="463"/>
      <c r="U70" s="463"/>
      <c r="V70" s="463">
        <v>118</v>
      </c>
      <c r="W70" s="463"/>
      <c r="X70" s="463"/>
      <c r="Y70" s="463"/>
      <c r="Z70" s="463"/>
      <c r="AA70" s="463">
        <v>7</v>
      </c>
      <c r="AB70" s="463"/>
      <c r="AC70" s="463"/>
      <c r="AD70" s="463"/>
      <c r="AE70" s="463"/>
      <c r="AF70" s="463">
        <v>5</v>
      </c>
      <c r="AG70" s="463"/>
      <c r="AH70" s="463"/>
      <c r="AI70" s="463"/>
      <c r="AJ70" s="463"/>
      <c r="AK70" s="474" t="s">
        <v>206</v>
      </c>
      <c r="AL70" s="469"/>
      <c r="AM70" s="469"/>
      <c r="AN70" s="469"/>
      <c r="AO70" s="473"/>
      <c r="AP70" s="474" t="s">
        <v>206</v>
      </c>
      <c r="AQ70" s="469"/>
      <c r="AR70" s="469"/>
      <c r="AS70" s="469"/>
      <c r="AT70" s="473"/>
      <c r="AU70" s="474" t="s">
        <v>206</v>
      </c>
      <c r="AV70" s="469"/>
      <c r="AW70" s="469"/>
      <c r="AX70" s="469"/>
      <c r="AY70" s="47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546</v>
      </c>
      <c r="C71" s="429"/>
      <c r="D71" s="429"/>
      <c r="E71" s="429"/>
      <c r="F71" s="429"/>
      <c r="G71" s="429"/>
      <c r="H71" s="429"/>
      <c r="I71" s="429"/>
      <c r="J71" s="429"/>
      <c r="K71" s="429"/>
      <c r="L71" s="429"/>
      <c r="M71" s="429"/>
      <c r="N71" s="429"/>
      <c r="O71" s="429"/>
      <c r="P71" s="445"/>
      <c r="Q71" s="451">
        <v>197</v>
      </c>
      <c r="R71" s="463"/>
      <c r="S71" s="463"/>
      <c r="T71" s="463"/>
      <c r="U71" s="463"/>
      <c r="V71" s="463">
        <v>195</v>
      </c>
      <c r="W71" s="463"/>
      <c r="X71" s="463"/>
      <c r="Y71" s="463"/>
      <c r="Z71" s="463"/>
      <c r="AA71" s="463">
        <v>2</v>
      </c>
      <c r="AB71" s="463"/>
      <c r="AC71" s="463"/>
      <c r="AD71" s="463"/>
      <c r="AE71" s="463"/>
      <c r="AF71" s="463">
        <v>2</v>
      </c>
      <c r="AG71" s="463"/>
      <c r="AH71" s="463"/>
      <c r="AI71" s="463"/>
      <c r="AJ71" s="463"/>
      <c r="AK71" s="474" t="s">
        <v>206</v>
      </c>
      <c r="AL71" s="469"/>
      <c r="AM71" s="469"/>
      <c r="AN71" s="469"/>
      <c r="AO71" s="473"/>
      <c r="AP71" s="463">
        <v>218</v>
      </c>
      <c r="AQ71" s="463"/>
      <c r="AR71" s="463"/>
      <c r="AS71" s="463"/>
      <c r="AT71" s="463"/>
      <c r="AU71" s="474">
        <v>150</v>
      </c>
      <c r="AV71" s="469"/>
      <c r="AW71" s="469"/>
      <c r="AX71" s="469"/>
      <c r="AY71" s="473"/>
      <c r="AZ71" s="581" t="s">
        <v>547</v>
      </c>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546</v>
      </c>
      <c r="C72" s="429"/>
      <c r="D72" s="429"/>
      <c r="E72" s="429"/>
      <c r="F72" s="429"/>
      <c r="G72" s="429"/>
      <c r="H72" s="429"/>
      <c r="I72" s="429"/>
      <c r="J72" s="429"/>
      <c r="K72" s="429"/>
      <c r="L72" s="429"/>
      <c r="M72" s="429"/>
      <c r="N72" s="429"/>
      <c r="O72" s="429"/>
      <c r="P72" s="445"/>
      <c r="Q72" s="451">
        <v>764</v>
      </c>
      <c r="R72" s="463"/>
      <c r="S72" s="463"/>
      <c r="T72" s="463"/>
      <c r="U72" s="463"/>
      <c r="V72" s="463">
        <v>762</v>
      </c>
      <c r="W72" s="463"/>
      <c r="X72" s="463"/>
      <c r="Y72" s="463"/>
      <c r="Z72" s="463"/>
      <c r="AA72" s="463">
        <v>2</v>
      </c>
      <c r="AB72" s="463"/>
      <c r="AC72" s="463"/>
      <c r="AD72" s="463"/>
      <c r="AE72" s="463"/>
      <c r="AF72" s="463">
        <v>2</v>
      </c>
      <c r="AG72" s="463"/>
      <c r="AH72" s="463"/>
      <c r="AI72" s="463"/>
      <c r="AJ72" s="463"/>
      <c r="AK72" s="474" t="s">
        <v>206</v>
      </c>
      <c r="AL72" s="469"/>
      <c r="AM72" s="469"/>
      <c r="AN72" s="469"/>
      <c r="AO72" s="473"/>
      <c r="AP72" s="463">
        <v>92</v>
      </c>
      <c r="AQ72" s="463"/>
      <c r="AR72" s="463"/>
      <c r="AS72" s="463"/>
      <c r="AT72" s="463"/>
      <c r="AU72" s="474">
        <v>67</v>
      </c>
      <c r="AV72" s="469"/>
      <c r="AW72" s="469"/>
      <c r="AX72" s="469"/>
      <c r="AY72" s="473"/>
      <c r="AZ72" s="581" t="s">
        <v>476</v>
      </c>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548</v>
      </c>
      <c r="C73" s="429"/>
      <c r="D73" s="429"/>
      <c r="E73" s="429"/>
      <c r="F73" s="429"/>
      <c r="G73" s="429"/>
      <c r="H73" s="429"/>
      <c r="I73" s="429"/>
      <c r="J73" s="429"/>
      <c r="K73" s="429"/>
      <c r="L73" s="429"/>
      <c r="M73" s="429"/>
      <c r="N73" s="429"/>
      <c r="O73" s="429"/>
      <c r="P73" s="445"/>
      <c r="Q73" s="451">
        <v>861</v>
      </c>
      <c r="R73" s="463"/>
      <c r="S73" s="463"/>
      <c r="T73" s="463"/>
      <c r="U73" s="463"/>
      <c r="V73" s="463">
        <v>827</v>
      </c>
      <c r="W73" s="463"/>
      <c r="X73" s="463"/>
      <c r="Y73" s="463"/>
      <c r="Z73" s="463"/>
      <c r="AA73" s="463">
        <v>34</v>
      </c>
      <c r="AB73" s="463"/>
      <c r="AC73" s="463"/>
      <c r="AD73" s="463"/>
      <c r="AE73" s="463"/>
      <c r="AF73" s="463">
        <v>34</v>
      </c>
      <c r="AG73" s="463"/>
      <c r="AH73" s="463"/>
      <c r="AI73" s="463"/>
      <c r="AJ73" s="463"/>
      <c r="AK73" s="474" t="s">
        <v>206</v>
      </c>
      <c r="AL73" s="469"/>
      <c r="AM73" s="469"/>
      <c r="AN73" s="469"/>
      <c r="AO73" s="473"/>
      <c r="AP73" s="463">
        <v>4940</v>
      </c>
      <c r="AQ73" s="463"/>
      <c r="AR73" s="463"/>
      <c r="AS73" s="463"/>
      <c r="AT73" s="463"/>
      <c r="AU73" s="474">
        <v>1240</v>
      </c>
      <c r="AV73" s="469"/>
      <c r="AW73" s="469"/>
      <c r="AX73" s="469"/>
      <c r="AY73" s="47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549</v>
      </c>
      <c r="C74" s="429"/>
      <c r="D74" s="429"/>
      <c r="E74" s="429"/>
      <c r="F74" s="429"/>
      <c r="G74" s="429"/>
      <c r="H74" s="429"/>
      <c r="I74" s="429"/>
      <c r="J74" s="429"/>
      <c r="K74" s="429"/>
      <c r="L74" s="429"/>
      <c r="M74" s="429"/>
      <c r="N74" s="429"/>
      <c r="O74" s="429"/>
      <c r="P74" s="445"/>
      <c r="Q74" s="451">
        <v>20</v>
      </c>
      <c r="R74" s="463"/>
      <c r="S74" s="463"/>
      <c r="T74" s="463"/>
      <c r="U74" s="463"/>
      <c r="V74" s="463">
        <v>19</v>
      </c>
      <c r="W74" s="463"/>
      <c r="X74" s="463"/>
      <c r="Y74" s="463"/>
      <c r="Z74" s="463"/>
      <c r="AA74" s="463">
        <v>1</v>
      </c>
      <c r="AB74" s="463"/>
      <c r="AC74" s="463"/>
      <c r="AD74" s="463"/>
      <c r="AE74" s="463"/>
      <c r="AF74" s="463">
        <v>1</v>
      </c>
      <c r="AG74" s="463"/>
      <c r="AH74" s="463"/>
      <c r="AI74" s="463"/>
      <c r="AJ74" s="463"/>
      <c r="AK74" s="474" t="s">
        <v>206</v>
      </c>
      <c r="AL74" s="469"/>
      <c r="AM74" s="469"/>
      <c r="AN74" s="469"/>
      <c r="AO74" s="473"/>
      <c r="AP74" s="474" t="s">
        <v>206</v>
      </c>
      <c r="AQ74" s="469"/>
      <c r="AR74" s="469"/>
      <c r="AS74" s="469"/>
      <c r="AT74" s="473"/>
      <c r="AU74" s="474" t="s">
        <v>206</v>
      </c>
      <c r="AV74" s="469"/>
      <c r="AW74" s="469"/>
      <c r="AX74" s="469"/>
      <c r="AY74" s="47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550</v>
      </c>
      <c r="C75" s="429"/>
      <c r="D75" s="429"/>
      <c r="E75" s="429"/>
      <c r="F75" s="429"/>
      <c r="G75" s="429"/>
      <c r="H75" s="429"/>
      <c r="I75" s="429"/>
      <c r="J75" s="429"/>
      <c r="K75" s="429"/>
      <c r="L75" s="429"/>
      <c r="M75" s="429"/>
      <c r="N75" s="429"/>
      <c r="O75" s="429"/>
      <c r="P75" s="445"/>
      <c r="Q75" s="457">
        <v>144</v>
      </c>
      <c r="R75" s="469"/>
      <c r="S75" s="469"/>
      <c r="T75" s="469"/>
      <c r="U75" s="473"/>
      <c r="V75" s="474">
        <v>134</v>
      </c>
      <c r="W75" s="469"/>
      <c r="X75" s="469"/>
      <c r="Y75" s="469"/>
      <c r="Z75" s="473"/>
      <c r="AA75" s="474">
        <v>10</v>
      </c>
      <c r="AB75" s="469"/>
      <c r="AC75" s="469"/>
      <c r="AD75" s="469"/>
      <c r="AE75" s="473"/>
      <c r="AF75" s="474">
        <v>10</v>
      </c>
      <c r="AG75" s="469"/>
      <c r="AH75" s="469"/>
      <c r="AI75" s="469"/>
      <c r="AJ75" s="473"/>
      <c r="AK75" s="474" t="s">
        <v>206</v>
      </c>
      <c r="AL75" s="469"/>
      <c r="AM75" s="469"/>
      <c r="AN75" s="469"/>
      <c r="AO75" s="473"/>
      <c r="AP75" s="474" t="s">
        <v>206</v>
      </c>
      <c r="AQ75" s="469"/>
      <c r="AR75" s="469"/>
      <c r="AS75" s="469"/>
      <c r="AT75" s="473"/>
      <c r="AU75" s="474" t="s">
        <v>206</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551</v>
      </c>
      <c r="C76" s="429"/>
      <c r="D76" s="429"/>
      <c r="E76" s="429"/>
      <c r="F76" s="429"/>
      <c r="G76" s="429"/>
      <c r="H76" s="429"/>
      <c r="I76" s="429"/>
      <c r="J76" s="429"/>
      <c r="K76" s="429"/>
      <c r="L76" s="429"/>
      <c r="M76" s="429"/>
      <c r="N76" s="429"/>
      <c r="O76" s="429"/>
      <c r="P76" s="445"/>
      <c r="Q76" s="457">
        <v>5257</v>
      </c>
      <c r="R76" s="469"/>
      <c r="S76" s="469"/>
      <c r="T76" s="469"/>
      <c r="U76" s="473"/>
      <c r="V76" s="474">
        <v>4167</v>
      </c>
      <c r="W76" s="469"/>
      <c r="X76" s="469"/>
      <c r="Y76" s="469"/>
      <c r="Z76" s="473"/>
      <c r="AA76" s="474">
        <v>1090</v>
      </c>
      <c r="AB76" s="469"/>
      <c r="AC76" s="469"/>
      <c r="AD76" s="469"/>
      <c r="AE76" s="473"/>
      <c r="AF76" s="474">
        <v>1089</v>
      </c>
      <c r="AG76" s="469"/>
      <c r="AH76" s="469"/>
      <c r="AI76" s="469"/>
      <c r="AJ76" s="473"/>
      <c r="AK76" s="474">
        <v>3</v>
      </c>
      <c r="AL76" s="469"/>
      <c r="AM76" s="469"/>
      <c r="AN76" s="469"/>
      <c r="AO76" s="473"/>
      <c r="AP76" s="474" t="s">
        <v>206</v>
      </c>
      <c r="AQ76" s="469"/>
      <c r="AR76" s="469"/>
      <c r="AS76" s="469"/>
      <c r="AT76" s="473"/>
      <c r="AU76" s="474" t="s">
        <v>206</v>
      </c>
      <c r="AV76" s="469"/>
      <c r="AW76" s="469"/>
      <c r="AX76" s="469"/>
      <c r="AY76" s="473"/>
      <c r="AZ76" s="581" t="s">
        <v>547</v>
      </c>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551</v>
      </c>
      <c r="C77" s="429"/>
      <c r="D77" s="429"/>
      <c r="E77" s="429"/>
      <c r="F77" s="429"/>
      <c r="G77" s="429"/>
      <c r="H77" s="429"/>
      <c r="I77" s="429"/>
      <c r="J77" s="429"/>
      <c r="K77" s="429"/>
      <c r="L77" s="429"/>
      <c r="M77" s="429"/>
      <c r="N77" s="429"/>
      <c r="O77" s="429"/>
      <c r="P77" s="445"/>
      <c r="Q77" s="457">
        <v>10</v>
      </c>
      <c r="R77" s="469"/>
      <c r="S77" s="469"/>
      <c r="T77" s="469"/>
      <c r="U77" s="473"/>
      <c r="V77" s="474">
        <v>10</v>
      </c>
      <c r="W77" s="469"/>
      <c r="X77" s="469"/>
      <c r="Y77" s="469"/>
      <c r="Z77" s="473"/>
      <c r="AA77" s="474" t="s">
        <v>206</v>
      </c>
      <c r="AB77" s="469"/>
      <c r="AC77" s="469"/>
      <c r="AD77" s="469"/>
      <c r="AE77" s="473"/>
      <c r="AF77" s="474" t="s">
        <v>206</v>
      </c>
      <c r="AG77" s="469"/>
      <c r="AH77" s="469"/>
      <c r="AI77" s="469"/>
      <c r="AJ77" s="473"/>
      <c r="AK77" s="474" t="s">
        <v>206</v>
      </c>
      <c r="AL77" s="469"/>
      <c r="AM77" s="469"/>
      <c r="AN77" s="469"/>
      <c r="AO77" s="473"/>
      <c r="AP77" s="474" t="s">
        <v>206</v>
      </c>
      <c r="AQ77" s="469"/>
      <c r="AR77" s="469"/>
      <c r="AS77" s="469"/>
      <c r="AT77" s="473"/>
      <c r="AU77" s="474" t="s">
        <v>206</v>
      </c>
      <c r="AV77" s="469"/>
      <c r="AW77" s="469"/>
      <c r="AX77" s="469"/>
      <c r="AY77" s="473"/>
      <c r="AZ77" s="581" t="s">
        <v>238</v>
      </c>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552</v>
      </c>
      <c r="C78" s="429"/>
      <c r="D78" s="429"/>
      <c r="E78" s="429"/>
      <c r="F78" s="429"/>
      <c r="G78" s="429"/>
      <c r="H78" s="429"/>
      <c r="I78" s="429"/>
      <c r="J78" s="429"/>
      <c r="K78" s="429"/>
      <c r="L78" s="429"/>
      <c r="M78" s="429"/>
      <c r="N78" s="429"/>
      <c r="O78" s="429"/>
      <c r="P78" s="445"/>
      <c r="Q78" s="451">
        <v>66</v>
      </c>
      <c r="R78" s="463"/>
      <c r="S78" s="463"/>
      <c r="T78" s="463"/>
      <c r="U78" s="463"/>
      <c r="V78" s="463">
        <v>62</v>
      </c>
      <c r="W78" s="463"/>
      <c r="X78" s="463"/>
      <c r="Y78" s="463"/>
      <c r="Z78" s="463"/>
      <c r="AA78" s="463">
        <v>4</v>
      </c>
      <c r="AB78" s="463"/>
      <c r="AC78" s="463"/>
      <c r="AD78" s="463"/>
      <c r="AE78" s="463"/>
      <c r="AF78" s="463">
        <v>4</v>
      </c>
      <c r="AG78" s="463"/>
      <c r="AH78" s="463"/>
      <c r="AI78" s="463"/>
      <c r="AJ78" s="463"/>
      <c r="AK78" s="474" t="s">
        <v>206</v>
      </c>
      <c r="AL78" s="469"/>
      <c r="AM78" s="469"/>
      <c r="AN78" s="469"/>
      <c r="AO78" s="473"/>
      <c r="AP78" s="474" t="s">
        <v>206</v>
      </c>
      <c r="AQ78" s="469"/>
      <c r="AR78" s="469"/>
      <c r="AS78" s="469"/>
      <c r="AT78" s="473"/>
      <c r="AU78" s="474" t="s">
        <v>206</v>
      </c>
      <c r="AV78" s="469"/>
      <c r="AW78" s="469"/>
      <c r="AX78" s="469"/>
      <c r="AY78" s="473"/>
      <c r="AZ78" s="581" t="s">
        <v>547</v>
      </c>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552</v>
      </c>
      <c r="C79" s="429"/>
      <c r="D79" s="429"/>
      <c r="E79" s="429"/>
      <c r="F79" s="429"/>
      <c r="G79" s="429"/>
      <c r="H79" s="429"/>
      <c r="I79" s="429"/>
      <c r="J79" s="429"/>
      <c r="K79" s="429"/>
      <c r="L79" s="429"/>
      <c r="M79" s="429"/>
      <c r="N79" s="429"/>
      <c r="O79" s="429"/>
      <c r="P79" s="445"/>
      <c r="Q79" s="451">
        <v>146369</v>
      </c>
      <c r="R79" s="463"/>
      <c r="S79" s="463"/>
      <c r="T79" s="463"/>
      <c r="U79" s="463"/>
      <c r="V79" s="463">
        <v>144062</v>
      </c>
      <c r="W79" s="463"/>
      <c r="X79" s="463"/>
      <c r="Y79" s="463"/>
      <c r="Z79" s="463"/>
      <c r="AA79" s="463">
        <v>2307</v>
      </c>
      <c r="AB79" s="463"/>
      <c r="AC79" s="463"/>
      <c r="AD79" s="463"/>
      <c r="AE79" s="463"/>
      <c r="AF79" s="463">
        <v>2307</v>
      </c>
      <c r="AG79" s="463"/>
      <c r="AH79" s="463"/>
      <c r="AI79" s="463"/>
      <c r="AJ79" s="463"/>
      <c r="AK79" s="474" t="s">
        <v>206</v>
      </c>
      <c r="AL79" s="469"/>
      <c r="AM79" s="469"/>
      <c r="AN79" s="469"/>
      <c r="AO79" s="473"/>
      <c r="AP79" s="474" t="s">
        <v>206</v>
      </c>
      <c r="AQ79" s="469"/>
      <c r="AR79" s="469"/>
      <c r="AS79" s="469"/>
      <c r="AT79" s="473"/>
      <c r="AU79" s="474" t="s">
        <v>206</v>
      </c>
      <c r="AV79" s="469"/>
      <c r="AW79" s="469"/>
      <c r="AX79" s="469"/>
      <c r="AY79" s="473"/>
      <c r="AZ79" s="581" t="s">
        <v>476</v>
      </c>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t="s">
        <v>553</v>
      </c>
      <c r="C80" s="429"/>
      <c r="D80" s="429"/>
      <c r="E80" s="429"/>
      <c r="F80" s="429"/>
      <c r="G80" s="429"/>
      <c r="H80" s="429"/>
      <c r="I80" s="429"/>
      <c r="J80" s="429"/>
      <c r="K80" s="429"/>
      <c r="L80" s="429"/>
      <c r="M80" s="429"/>
      <c r="N80" s="429"/>
      <c r="O80" s="429"/>
      <c r="P80" s="445"/>
      <c r="Q80" s="451">
        <v>60</v>
      </c>
      <c r="R80" s="463"/>
      <c r="S80" s="463"/>
      <c r="T80" s="463"/>
      <c r="U80" s="463"/>
      <c r="V80" s="463">
        <v>60</v>
      </c>
      <c r="W80" s="463"/>
      <c r="X80" s="463"/>
      <c r="Y80" s="463"/>
      <c r="Z80" s="463"/>
      <c r="AA80" s="463" t="s">
        <v>206</v>
      </c>
      <c r="AB80" s="463"/>
      <c r="AC80" s="463"/>
      <c r="AD80" s="463"/>
      <c r="AE80" s="463"/>
      <c r="AF80" s="463" t="s">
        <v>206</v>
      </c>
      <c r="AG80" s="463"/>
      <c r="AH80" s="463"/>
      <c r="AI80" s="463"/>
      <c r="AJ80" s="463"/>
      <c r="AK80" s="474" t="s">
        <v>206</v>
      </c>
      <c r="AL80" s="469"/>
      <c r="AM80" s="469"/>
      <c r="AN80" s="469"/>
      <c r="AO80" s="473"/>
      <c r="AP80" s="474" t="s">
        <v>206</v>
      </c>
      <c r="AQ80" s="469"/>
      <c r="AR80" s="469"/>
      <c r="AS80" s="469"/>
      <c r="AT80" s="473"/>
      <c r="AU80" s="474" t="s">
        <v>206</v>
      </c>
      <c r="AV80" s="469"/>
      <c r="AW80" s="469"/>
      <c r="AX80" s="469"/>
      <c r="AY80" s="47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3466</v>
      </c>
      <c r="AG88" s="465"/>
      <c r="AH88" s="465"/>
      <c r="AI88" s="465"/>
      <c r="AJ88" s="465"/>
      <c r="AK88" s="468"/>
      <c r="AL88" s="468"/>
      <c r="AM88" s="468"/>
      <c r="AN88" s="468"/>
      <c r="AO88" s="468"/>
      <c r="AP88" s="465">
        <v>5250</v>
      </c>
      <c r="AQ88" s="465"/>
      <c r="AR88" s="465"/>
      <c r="AS88" s="465"/>
      <c r="AT88" s="465"/>
      <c r="AU88" s="465">
        <f>SUM(AU68:AY80)</f>
        <v>1457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449</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477</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478</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293</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480</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396</v>
      </c>
      <c r="AG109" s="415"/>
      <c r="AH109" s="415"/>
      <c r="AI109" s="415"/>
      <c r="AJ109" s="482"/>
      <c r="AK109" s="496" t="s">
        <v>167</v>
      </c>
      <c r="AL109" s="415"/>
      <c r="AM109" s="415"/>
      <c r="AN109" s="415"/>
      <c r="AO109" s="482"/>
      <c r="AP109" s="496" t="s">
        <v>481</v>
      </c>
      <c r="AQ109" s="415"/>
      <c r="AR109" s="415"/>
      <c r="AS109" s="415"/>
      <c r="AT109" s="571"/>
      <c r="AU109" s="391" t="s">
        <v>480</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396</v>
      </c>
      <c r="BW109" s="415"/>
      <c r="BX109" s="415"/>
      <c r="BY109" s="415"/>
      <c r="BZ109" s="482"/>
      <c r="CA109" s="496" t="s">
        <v>167</v>
      </c>
      <c r="CB109" s="415"/>
      <c r="CC109" s="415"/>
      <c r="CD109" s="415"/>
      <c r="CE109" s="482"/>
      <c r="CF109" s="680" t="s">
        <v>481</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396</v>
      </c>
      <c r="DM109" s="415"/>
      <c r="DN109" s="415"/>
      <c r="DO109" s="415"/>
      <c r="DP109" s="482"/>
      <c r="DQ109" s="496" t="s">
        <v>167</v>
      </c>
      <c r="DR109" s="415"/>
      <c r="DS109" s="415"/>
      <c r="DT109" s="415"/>
      <c r="DU109" s="482"/>
      <c r="DV109" s="496" t="s">
        <v>481</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2231901</v>
      </c>
      <c r="AB110" s="503"/>
      <c r="AC110" s="503"/>
      <c r="AD110" s="503"/>
      <c r="AE110" s="514"/>
      <c r="AF110" s="530">
        <v>2317642</v>
      </c>
      <c r="AG110" s="503"/>
      <c r="AH110" s="503"/>
      <c r="AI110" s="503"/>
      <c r="AJ110" s="514"/>
      <c r="AK110" s="530">
        <v>2313799</v>
      </c>
      <c r="AL110" s="503"/>
      <c r="AM110" s="503"/>
      <c r="AN110" s="503"/>
      <c r="AO110" s="514"/>
      <c r="AP110" s="554">
        <v>29.5</v>
      </c>
      <c r="AQ110" s="562"/>
      <c r="AR110" s="562"/>
      <c r="AS110" s="562"/>
      <c r="AT110" s="572"/>
      <c r="AU110" s="584" t="s">
        <v>107</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15704639</v>
      </c>
      <c r="BR110" s="663"/>
      <c r="BS110" s="663"/>
      <c r="BT110" s="663"/>
      <c r="BU110" s="663"/>
      <c r="BV110" s="663">
        <v>15933773</v>
      </c>
      <c r="BW110" s="663"/>
      <c r="BX110" s="663"/>
      <c r="BY110" s="663"/>
      <c r="BZ110" s="663"/>
      <c r="CA110" s="663">
        <v>15224062</v>
      </c>
      <c r="CB110" s="663"/>
      <c r="CC110" s="663"/>
      <c r="CD110" s="663"/>
      <c r="CE110" s="663"/>
      <c r="CF110" s="681">
        <v>194.1</v>
      </c>
      <c r="CG110" s="685"/>
      <c r="CH110" s="685"/>
      <c r="CI110" s="685"/>
      <c r="CJ110" s="685"/>
      <c r="CK110" s="697" t="s">
        <v>392</v>
      </c>
      <c r="CL110" s="421"/>
      <c r="CM110" s="434" t="s">
        <v>483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206</v>
      </c>
      <c r="DH110" s="663"/>
      <c r="DI110" s="663"/>
      <c r="DJ110" s="663"/>
      <c r="DK110" s="663"/>
      <c r="DL110" s="663" t="s">
        <v>206</v>
      </c>
      <c r="DM110" s="663"/>
      <c r="DN110" s="663"/>
      <c r="DO110" s="663"/>
      <c r="DP110" s="663"/>
      <c r="DQ110" s="663" t="s">
        <v>206</v>
      </c>
      <c r="DR110" s="663"/>
      <c r="DS110" s="663"/>
      <c r="DT110" s="663"/>
      <c r="DU110" s="663"/>
      <c r="DV110" s="738" t="s">
        <v>206</v>
      </c>
      <c r="DW110" s="738"/>
      <c r="DX110" s="738"/>
      <c r="DY110" s="738"/>
      <c r="DZ110" s="747"/>
    </row>
    <row r="111" spans="1:131" s="372" customFormat="1" ht="26.25" customHeight="1">
      <c r="A111" s="393" t="s">
        <v>456</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206</v>
      </c>
      <c r="AB111" s="459"/>
      <c r="AC111" s="459"/>
      <c r="AD111" s="459"/>
      <c r="AE111" s="515"/>
      <c r="AF111" s="531" t="s">
        <v>206</v>
      </c>
      <c r="AG111" s="459"/>
      <c r="AH111" s="459"/>
      <c r="AI111" s="459"/>
      <c r="AJ111" s="515"/>
      <c r="AK111" s="531" t="s">
        <v>206</v>
      </c>
      <c r="AL111" s="459"/>
      <c r="AM111" s="459"/>
      <c r="AN111" s="459"/>
      <c r="AO111" s="515"/>
      <c r="AP111" s="555" t="s">
        <v>206</v>
      </c>
      <c r="AQ111" s="563"/>
      <c r="AR111" s="563"/>
      <c r="AS111" s="563"/>
      <c r="AT111" s="573"/>
      <c r="AU111" s="585"/>
      <c r="AV111" s="597"/>
      <c r="AW111" s="597"/>
      <c r="AX111" s="597"/>
      <c r="AY111" s="597"/>
      <c r="AZ111" s="624" t="s">
        <v>484</v>
      </c>
      <c r="BA111" s="432"/>
      <c r="BB111" s="432"/>
      <c r="BC111" s="432"/>
      <c r="BD111" s="432"/>
      <c r="BE111" s="432"/>
      <c r="BF111" s="432"/>
      <c r="BG111" s="432"/>
      <c r="BH111" s="432"/>
      <c r="BI111" s="432"/>
      <c r="BJ111" s="432"/>
      <c r="BK111" s="432"/>
      <c r="BL111" s="432"/>
      <c r="BM111" s="432"/>
      <c r="BN111" s="432"/>
      <c r="BO111" s="432"/>
      <c r="BP111" s="485"/>
      <c r="BQ111" s="656" t="s">
        <v>206</v>
      </c>
      <c r="BR111" s="664"/>
      <c r="BS111" s="664"/>
      <c r="BT111" s="664"/>
      <c r="BU111" s="664"/>
      <c r="BV111" s="664" t="s">
        <v>206</v>
      </c>
      <c r="BW111" s="664"/>
      <c r="BX111" s="664"/>
      <c r="BY111" s="664"/>
      <c r="BZ111" s="664"/>
      <c r="CA111" s="664" t="s">
        <v>206</v>
      </c>
      <c r="CB111" s="664"/>
      <c r="CC111" s="664"/>
      <c r="CD111" s="664"/>
      <c r="CE111" s="664"/>
      <c r="CF111" s="682" t="s">
        <v>206</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206</v>
      </c>
      <c r="DH111" s="664"/>
      <c r="DI111" s="664"/>
      <c r="DJ111" s="664"/>
      <c r="DK111" s="664"/>
      <c r="DL111" s="664" t="s">
        <v>206</v>
      </c>
      <c r="DM111" s="664"/>
      <c r="DN111" s="664"/>
      <c r="DO111" s="664"/>
      <c r="DP111" s="664"/>
      <c r="DQ111" s="664" t="s">
        <v>206</v>
      </c>
      <c r="DR111" s="664"/>
      <c r="DS111" s="664"/>
      <c r="DT111" s="664"/>
      <c r="DU111" s="664"/>
      <c r="DV111" s="739" t="s">
        <v>206</v>
      </c>
      <c r="DW111" s="739"/>
      <c r="DX111" s="739"/>
      <c r="DY111" s="739"/>
      <c r="DZ111" s="748"/>
    </row>
    <row r="112" spans="1:131" s="372" customFormat="1" ht="26.25" customHeight="1">
      <c r="A112" s="394" t="s">
        <v>156</v>
      </c>
      <c r="B112" s="418"/>
      <c r="C112" s="432" t="s">
        <v>486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206</v>
      </c>
      <c r="AB112" s="459"/>
      <c r="AC112" s="459"/>
      <c r="AD112" s="459"/>
      <c r="AE112" s="515"/>
      <c r="AF112" s="531" t="s">
        <v>206</v>
      </c>
      <c r="AG112" s="459"/>
      <c r="AH112" s="459"/>
      <c r="AI112" s="459"/>
      <c r="AJ112" s="515"/>
      <c r="AK112" s="531" t="s">
        <v>206</v>
      </c>
      <c r="AL112" s="459"/>
      <c r="AM112" s="459"/>
      <c r="AN112" s="459"/>
      <c r="AO112" s="515"/>
      <c r="AP112" s="555" t="s">
        <v>206</v>
      </c>
      <c r="AQ112" s="563"/>
      <c r="AR112" s="563"/>
      <c r="AS112" s="563"/>
      <c r="AT112" s="573"/>
      <c r="AU112" s="585"/>
      <c r="AV112" s="597"/>
      <c r="AW112" s="597"/>
      <c r="AX112" s="597"/>
      <c r="AY112" s="597"/>
      <c r="AZ112" s="624" t="s">
        <v>281</v>
      </c>
      <c r="BA112" s="432"/>
      <c r="BB112" s="432"/>
      <c r="BC112" s="432"/>
      <c r="BD112" s="432"/>
      <c r="BE112" s="432"/>
      <c r="BF112" s="432"/>
      <c r="BG112" s="432"/>
      <c r="BH112" s="432"/>
      <c r="BI112" s="432"/>
      <c r="BJ112" s="432"/>
      <c r="BK112" s="432"/>
      <c r="BL112" s="432"/>
      <c r="BM112" s="432"/>
      <c r="BN112" s="432"/>
      <c r="BO112" s="432"/>
      <c r="BP112" s="485"/>
      <c r="BQ112" s="656">
        <v>3947973</v>
      </c>
      <c r="BR112" s="664"/>
      <c r="BS112" s="664"/>
      <c r="BT112" s="664"/>
      <c r="BU112" s="664"/>
      <c r="BV112" s="664">
        <v>3736990</v>
      </c>
      <c r="BW112" s="664"/>
      <c r="BX112" s="664"/>
      <c r="BY112" s="664"/>
      <c r="BZ112" s="664"/>
      <c r="CA112" s="664">
        <v>3532888</v>
      </c>
      <c r="CB112" s="664"/>
      <c r="CC112" s="664"/>
      <c r="CD112" s="664"/>
      <c r="CE112" s="664"/>
      <c r="CF112" s="682">
        <v>45</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206</v>
      </c>
      <c r="DH112" s="664"/>
      <c r="DI112" s="664"/>
      <c r="DJ112" s="664"/>
      <c r="DK112" s="664"/>
      <c r="DL112" s="664" t="s">
        <v>206</v>
      </c>
      <c r="DM112" s="664"/>
      <c r="DN112" s="664"/>
      <c r="DO112" s="664"/>
      <c r="DP112" s="664"/>
      <c r="DQ112" s="664" t="s">
        <v>206</v>
      </c>
      <c r="DR112" s="664"/>
      <c r="DS112" s="664"/>
      <c r="DT112" s="664"/>
      <c r="DU112" s="664"/>
      <c r="DV112" s="739" t="s">
        <v>206</v>
      </c>
      <c r="DW112" s="739"/>
      <c r="DX112" s="739"/>
      <c r="DY112" s="739"/>
      <c r="DZ112" s="748"/>
    </row>
    <row r="113" spans="1:130" s="372" customFormat="1" ht="26.25" customHeight="1">
      <c r="A113" s="395"/>
      <c r="B113" s="419"/>
      <c r="C113" s="432" t="s">
        <v>487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458346</v>
      </c>
      <c r="AB113" s="459"/>
      <c r="AC113" s="459"/>
      <c r="AD113" s="459"/>
      <c r="AE113" s="515"/>
      <c r="AF113" s="531">
        <v>438421</v>
      </c>
      <c r="AG113" s="459"/>
      <c r="AH113" s="459"/>
      <c r="AI113" s="459"/>
      <c r="AJ113" s="515"/>
      <c r="AK113" s="531">
        <v>415605</v>
      </c>
      <c r="AL113" s="459"/>
      <c r="AM113" s="459"/>
      <c r="AN113" s="459"/>
      <c r="AO113" s="515"/>
      <c r="AP113" s="555">
        <v>5.3</v>
      </c>
      <c r="AQ113" s="563"/>
      <c r="AR113" s="563"/>
      <c r="AS113" s="563"/>
      <c r="AT113" s="573"/>
      <c r="AU113" s="585"/>
      <c r="AV113" s="597"/>
      <c r="AW113" s="597"/>
      <c r="AX113" s="597"/>
      <c r="AY113" s="597"/>
      <c r="AZ113" s="624" t="s">
        <v>463</v>
      </c>
      <c r="BA113" s="432"/>
      <c r="BB113" s="432"/>
      <c r="BC113" s="432"/>
      <c r="BD113" s="432"/>
      <c r="BE113" s="432"/>
      <c r="BF113" s="432"/>
      <c r="BG113" s="432"/>
      <c r="BH113" s="432"/>
      <c r="BI113" s="432"/>
      <c r="BJ113" s="432"/>
      <c r="BK113" s="432"/>
      <c r="BL113" s="432"/>
      <c r="BM113" s="432"/>
      <c r="BN113" s="432"/>
      <c r="BO113" s="432"/>
      <c r="BP113" s="485"/>
      <c r="BQ113" s="656">
        <v>1577632</v>
      </c>
      <c r="BR113" s="664"/>
      <c r="BS113" s="664"/>
      <c r="BT113" s="664"/>
      <c r="BU113" s="664"/>
      <c r="BV113" s="664">
        <v>1541399</v>
      </c>
      <c r="BW113" s="664"/>
      <c r="BX113" s="664"/>
      <c r="BY113" s="664"/>
      <c r="BZ113" s="664"/>
      <c r="CA113" s="664">
        <v>1456191</v>
      </c>
      <c r="CB113" s="664"/>
      <c r="CC113" s="664"/>
      <c r="CD113" s="664"/>
      <c r="CE113" s="664"/>
      <c r="CF113" s="682">
        <v>18.600000000000001</v>
      </c>
      <c r="CG113" s="686"/>
      <c r="CH113" s="686"/>
      <c r="CI113" s="686"/>
      <c r="CJ113" s="686"/>
      <c r="CK113" s="698"/>
      <c r="CL113" s="422"/>
      <c r="CM113" s="435" t="s">
        <v>406</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206</v>
      </c>
      <c r="DH113" s="459"/>
      <c r="DI113" s="459"/>
      <c r="DJ113" s="459"/>
      <c r="DK113" s="515"/>
      <c r="DL113" s="531" t="s">
        <v>206</v>
      </c>
      <c r="DM113" s="459"/>
      <c r="DN113" s="459"/>
      <c r="DO113" s="459"/>
      <c r="DP113" s="515"/>
      <c r="DQ113" s="531" t="s">
        <v>206</v>
      </c>
      <c r="DR113" s="459"/>
      <c r="DS113" s="459"/>
      <c r="DT113" s="459"/>
      <c r="DU113" s="515"/>
      <c r="DV113" s="555" t="s">
        <v>206</v>
      </c>
      <c r="DW113" s="563"/>
      <c r="DX113" s="563"/>
      <c r="DY113" s="563"/>
      <c r="DZ113" s="573"/>
    </row>
    <row r="114" spans="1:130" s="372" customFormat="1" ht="26.25" customHeight="1">
      <c r="A114" s="395"/>
      <c r="B114" s="419"/>
      <c r="C114" s="432" t="s">
        <v>488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29744</v>
      </c>
      <c r="AB114" s="459"/>
      <c r="AC114" s="459"/>
      <c r="AD114" s="459"/>
      <c r="AE114" s="515"/>
      <c r="AF114" s="531">
        <v>31532</v>
      </c>
      <c r="AG114" s="459"/>
      <c r="AH114" s="459"/>
      <c r="AI114" s="459"/>
      <c r="AJ114" s="515"/>
      <c r="AK114" s="531">
        <v>71845</v>
      </c>
      <c r="AL114" s="459"/>
      <c r="AM114" s="459"/>
      <c r="AN114" s="459"/>
      <c r="AO114" s="515"/>
      <c r="AP114" s="555">
        <v>0.9</v>
      </c>
      <c r="AQ114" s="563"/>
      <c r="AR114" s="563"/>
      <c r="AS114" s="563"/>
      <c r="AT114" s="573"/>
      <c r="AU114" s="585"/>
      <c r="AV114" s="597"/>
      <c r="AW114" s="597"/>
      <c r="AX114" s="597"/>
      <c r="AY114" s="597"/>
      <c r="AZ114" s="624" t="s">
        <v>489</v>
      </c>
      <c r="BA114" s="432"/>
      <c r="BB114" s="432"/>
      <c r="BC114" s="432"/>
      <c r="BD114" s="432"/>
      <c r="BE114" s="432"/>
      <c r="BF114" s="432"/>
      <c r="BG114" s="432"/>
      <c r="BH114" s="432"/>
      <c r="BI114" s="432"/>
      <c r="BJ114" s="432"/>
      <c r="BK114" s="432"/>
      <c r="BL114" s="432"/>
      <c r="BM114" s="432"/>
      <c r="BN114" s="432"/>
      <c r="BO114" s="432"/>
      <c r="BP114" s="485"/>
      <c r="BQ114" s="656">
        <v>3106977</v>
      </c>
      <c r="BR114" s="664"/>
      <c r="BS114" s="664"/>
      <c r="BT114" s="664"/>
      <c r="BU114" s="664"/>
      <c r="BV114" s="664">
        <v>2987331</v>
      </c>
      <c r="BW114" s="664"/>
      <c r="BX114" s="664"/>
      <c r="BY114" s="664"/>
      <c r="BZ114" s="664"/>
      <c r="CA114" s="664">
        <v>2904416</v>
      </c>
      <c r="CB114" s="664"/>
      <c r="CC114" s="664"/>
      <c r="CD114" s="664"/>
      <c r="CE114" s="664"/>
      <c r="CF114" s="682">
        <v>37</v>
      </c>
      <c r="CG114" s="686"/>
      <c r="CH114" s="686"/>
      <c r="CI114" s="686"/>
      <c r="CJ114" s="686"/>
      <c r="CK114" s="698"/>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206</v>
      </c>
      <c r="DH114" s="459"/>
      <c r="DI114" s="459"/>
      <c r="DJ114" s="459"/>
      <c r="DK114" s="515"/>
      <c r="DL114" s="531" t="s">
        <v>206</v>
      </c>
      <c r="DM114" s="459"/>
      <c r="DN114" s="459"/>
      <c r="DO114" s="459"/>
      <c r="DP114" s="515"/>
      <c r="DQ114" s="531" t="s">
        <v>206</v>
      </c>
      <c r="DR114" s="459"/>
      <c r="DS114" s="459"/>
      <c r="DT114" s="459"/>
      <c r="DU114" s="515"/>
      <c r="DV114" s="555" t="s">
        <v>206</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6188</v>
      </c>
      <c r="AB115" s="459"/>
      <c r="AC115" s="459"/>
      <c r="AD115" s="459"/>
      <c r="AE115" s="515"/>
      <c r="AF115" s="531" t="s">
        <v>206</v>
      </c>
      <c r="AG115" s="459"/>
      <c r="AH115" s="459"/>
      <c r="AI115" s="459"/>
      <c r="AJ115" s="515"/>
      <c r="AK115" s="531" t="s">
        <v>206</v>
      </c>
      <c r="AL115" s="459"/>
      <c r="AM115" s="459"/>
      <c r="AN115" s="459"/>
      <c r="AO115" s="515"/>
      <c r="AP115" s="555" t="s">
        <v>206</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t="s">
        <v>206</v>
      </c>
      <c r="BR115" s="664"/>
      <c r="BS115" s="664"/>
      <c r="BT115" s="664"/>
      <c r="BU115" s="664"/>
      <c r="BV115" s="664" t="s">
        <v>206</v>
      </c>
      <c r="BW115" s="664"/>
      <c r="BX115" s="664"/>
      <c r="BY115" s="664"/>
      <c r="BZ115" s="664"/>
      <c r="CA115" s="664" t="s">
        <v>206</v>
      </c>
      <c r="CB115" s="664"/>
      <c r="CC115" s="664"/>
      <c r="CD115" s="664"/>
      <c r="CE115" s="664"/>
      <c r="CF115" s="682" t="s">
        <v>206</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206</v>
      </c>
      <c r="DH115" s="459"/>
      <c r="DI115" s="459"/>
      <c r="DJ115" s="459"/>
      <c r="DK115" s="515"/>
      <c r="DL115" s="531" t="s">
        <v>206</v>
      </c>
      <c r="DM115" s="459"/>
      <c r="DN115" s="459"/>
      <c r="DO115" s="459"/>
      <c r="DP115" s="515"/>
      <c r="DQ115" s="531" t="s">
        <v>206</v>
      </c>
      <c r="DR115" s="459"/>
      <c r="DS115" s="459"/>
      <c r="DT115" s="459"/>
      <c r="DU115" s="515"/>
      <c r="DV115" s="555" t="s">
        <v>206</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206</v>
      </c>
      <c r="AB116" s="459"/>
      <c r="AC116" s="459"/>
      <c r="AD116" s="459"/>
      <c r="AE116" s="515"/>
      <c r="AF116" s="531" t="s">
        <v>206</v>
      </c>
      <c r="AG116" s="459"/>
      <c r="AH116" s="459"/>
      <c r="AI116" s="459"/>
      <c r="AJ116" s="515"/>
      <c r="AK116" s="531" t="s">
        <v>206</v>
      </c>
      <c r="AL116" s="459"/>
      <c r="AM116" s="459"/>
      <c r="AN116" s="459"/>
      <c r="AO116" s="515"/>
      <c r="AP116" s="555" t="s">
        <v>206</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206</v>
      </c>
      <c r="BR116" s="664"/>
      <c r="BS116" s="664"/>
      <c r="BT116" s="664"/>
      <c r="BU116" s="664"/>
      <c r="BV116" s="664" t="s">
        <v>206</v>
      </c>
      <c r="BW116" s="664"/>
      <c r="BX116" s="664"/>
      <c r="BY116" s="664"/>
      <c r="BZ116" s="664"/>
      <c r="CA116" s="664" t="s">
        <v>206</v>
      </c>
      <c r="CB116" s="664"/>
      <c r="CC116" s="664"/>
      <c r="CD116" s="664"/>
      <c r="CE116" s="664"/>
      <c r="CF116" s="682" t="s">
        <v>206</v>
      </c>
      <c r="CG116" s="686"/>
      <c r="CH116" s="686"/>
      <c r="CI116" s="686"/>
      <c r="CJ116" s="686"/>
      <c r="CK116" s="698"/>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206</v>
      </c>
      <c r="DH116" s="459"/>
      <c r="DI116" s="459"/>
      <c r="DJ116" s="459"/>
      <c r="DK116" s="515"/>
      <c r="DL116" s="531" t="s">
        <v>206</v>
      </c>
      <c r="DM116" s="459"/>
      <c r="DN116" s="459"/>
      <c r="DO116" s="459"/>
      <c r="DP116" s="515"/>
      <c r="DQ116" s="531" t="s">
        <v>206</v>
      </c>
      <c r="DR116" s="459"/>
      <c r="DS116" s="459"/>
      <c r="DT116" s="459"/>
      <c r="DU116" s="515"/>
      <c r="DV116" s="555" t="s">
        <v>206</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2726179</v>
      </c>
      <c r="AB117" s="504"/>
      <c r="AC117" s="504"/>
      <c r="AD117" s="504"/>
      <c r="AE117" s="516"/>
      <c r="AF117" s="532">
        <v>2787595</v>
      </c>
      <c r="AG117" s="504"/>
      <c r="AH117" s="504"/>
      <c r="AI117" s="504"/>
      <c r="AJ117" s="516"/>
      <c r="AK117" s="532">
        <v>2801249</v>
      </c>
      <c r="AL117" s="504"/>
      <c r="AM117" s="504"/>
      <c r="AN117" s="504"/>
      <c r="AO117" s="516"/>
      <c r="AP117" s="556"/>
      <c r="AQ117" s="564"/>
      <c r="AR117" s="564"/>
      <c r="AS117" s="564"/>
      <c r="AT117" s="574"/>
      <c r="AU117" s="585"/>
      <c r="AV117" s="597"/>
      <c r="AW117" s="597"/>
      <c r="AX117" s="597"/>
      <c r="AY117" s="597"/>
      <c r="AZ117" s="436" t="s">
        <v>492</v>
      </c>
      <c r="BA117" s="440"/>
      <c r="BB117" s="440"/>
      <c r="BC117" s="440"/>
      <c r="BD117" s="440"/>
      <c r="BE117" s="440"/>
      <c r="BF117" s="440"/>
      <c r="BG117" s="440"/>
      <c r="BH117" s="440"/>
      <c r="BI117" s="440"/>
      <c r="BJ117" s="440"/>
      <c r="BK117" s="440"/>
      <c r="BL117" s="440"/>
      <c r="BM117" s="440"/>
      <c r="BN117" s="440"/>
      <c r="BO117" s="440"/>
      <c r="BP117" s="489"/>
      <c r="BQ117" s="656" t="s">
        <v>206</v>
      </c>
      <c r="BR117" s="664"/>
      <c r="BS117" s="664"/>
      <c r="BT117" s="664"/>
      <c r="BU117" s="664"/>
      <c r="BV117" s="664" t="s">
        <v>206</v>
      </c>
      <c r="BW117" s="664"/>
      <c r="BX117" s="664"/>
      <c r="BY117" s="664"/>
      <c r="BZ117" s="664"/>
      <c r="CA117" s="664" t="s">
        <v>206</v>
      </c>
      <c r="CB117" s="664"/>
      <c r="CC117" s="664"/>
      <c r="CD117" s="664"/>
      <c r="CE117" s="664"/>
      <c r="CF117" s="682" t="s">
        <v>206</v>
      </c>
      <c r="CG117" s="686"/>
      <c r="CH117" s="686"/>
      <c r="CI117" s="686"/>
      <c r="CJ117" s="686"/>
      <c r="CK117" s="698"/>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206</v>
      </c>
      <c r="DH117" s="459"/>
      <c r="DI117" s="459"/>
      <c r="DJ117" s="459"/>
      <c r="DK117" s="515"/>
      <c r="DL117" s="531" t="s">
        <v>206</v>
      </c>
      <c r="DM117" s="459"/>
      <c r="DN117" s="459"/>
      <c r="DO117" s="459"/>
      <c r="DP117" s="515"/>
      <c r="DQ117" s="531" t="s">
        <v>206</v>
      </c>
      <c r="DR117" s="459"/>
      <c r="DS117" s="459"/>
      <c r="DT117" s="459"/>
      <c r="DU117" s="515"/>
      <c r="DV117" s="555" t="s">
        <v>206</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396</v>
      </c>
      <c r="AG118" s="415"/>
      <c r="AH118" s="415"/>
      <c r="AI118" s="415"/>
      <c r="AJ118" s="482"/>
      <c r="AK118" s="496" t="s">
        <v>167</v>
      </c>
      <c r="AL118" s="415"/>
      <c r="AM118" s="415"/>
      <c r="AN118" s="415"/>
      <c r="AO118" s="482"/>
      <c r="AP118" s="496" t="s">
        <v>481</v>
      </c>
      <c r="AQ118" s="415"/>
      <c r="AR118" s="415"/>
      <c r="AS118" s="415"/>
      <c r="AT118" s="571"/>
      <c r="AU118" s="585"/>
      <c r="AV118" s="597"/>
      <c r="AW118" s="597"/>
      <c r="AX118" s="597"/>
      <c r="AY118" s="597"/>
      <c r="AZ118" s="625" t="s">
        <v>493</v>
      </c>
      <c r="BA118" s="433"/>
      <c r="BB118" s="433"/>
      <c r="BC118" s="433"/>
      <c r="BD118" s="433"/>
      <c r="BE118" s="433"/>
      <c r="BF118" s="433"/>
      <c r="BG118" s="433"/>
      <c r="BH118" s="433"/>
      <c r="BI118" s="433"/>
      <c r="BJ118" s="433"/>
      <c r="BK118" s="433"/>
      <c r="BL118" s="433"/>
      <c r="BM118" s="433"/>
      <c r="BN118" s="433"/>
      <c r="BO118" s="433"/>
      <c r="BP118" s="486"/>
      <c r="BQ118" s="657" t="s">
        <v>206</v>
      </c>
      <c r="BR118" s="665"/>
      <c r="BS118" s="665"/>
      <c r="BT118" s="665"/>
      <c r="BU118" s="665"/>
      <c r="BV118" s="665" t="s">
        <v>206</v>
      </c>
      <c r="BW118" s="665"/>
      <c r="BX118" s="665"/>
      <c r="BY118" s="665"/>
      <c r="BZ118" s="665"/>
      <c r="CA118" s="665" t="s">
        <v>206</v>
      </c>
      <c r="CB118" s="665"/>
      <c r="CC118" s="665"/>
      <c r="CD118" s="665"/>
      <c r="CE118" s="665"/>
      <c r="CF118" s="682" t="s">
        <v>206</v>
      </c>
      <c r="CG118" s="686"/>
      <c r="CH118" s="686"/>
      <c r="CI118" s="686"/>
      <c r="CJ118" s="686"/>
      <c r="CK118" s="698"/>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206</v>
      </c>
      <c r="DH118" s="459"/>
      <c r="DI118" s="459"/>
      <c r="DJ118" s="459"/>
      <c r="DK118" s="515"/>
      <c r="DL118" s="531" t="s">
        <v>206</v>
      </c>
      <c r="DM118" s="459"/>
      <c r="DN118" s="459"/>
      <c r="DO118" s="459"/>
      <c r="DP118" s="515"/>
      <c r="DQ118" s="531" t="s">
        <v>206</v>
      </c>
      <c r="DR118" s="459"/>
      <c r="DS118" s="459"/>
      <c r="DT118" s="459"/>
      <c r="DU118" s="515"/>
      <c r="DV118" s="555" t="s">
        <v>206</v>
      </c>
      <c r="DW118" s="563"/>
      <c r="DX118" s="563"/>
      <c r="DY118" s="563"/>
      <c r="DZ118" s="573"/>
    </row>
    <row r="119" spans="1:130" s="372" customFormat="1" ht="26.25" customHeight="1">
      <c r="A119" s="397" t="s">
        <v>392</v>
      </c>
      <c r="B119" s="421"/>
      <c r="C119" s="434" t="s">
        <v>483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206</v>
      </c>
      <c r="AB119" s="503"/>
      <c r="AC119" s="503"/>
      <c r="AD119" s="503"/>
      <c r="AE119" s="514"/>
      <c r="AF119" s="530" t="s">
        <v>206</v>
      </c>
      <c r="AG119" s="503"/>
      <c r="AH119" s="503"/>
      <c r="AI119" s="503"/>
      <c r="AJ119" s="514"/>
      <c r="AK119" s="530" t="s">
        <v>206</v>
      </c>
      <c r="AL119" s="503"/>
      <c r="AM119" s="503"/>
      <c r="AN119" s="503"/>
      <c r="AO119" s="514"/>
      <c r="AP119" s="554" t="s">
        <v>206</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172</v>
      </c>
      <c r="BP119" s="651"/>
      <c r="BQ119" s="657">
        <v>24337221</v>
      </c>
      <c r="BR119" s="665"/>
      <c r="BS119" s="665"/>
      <c r="BT119" s="665"/>
      <c r="BU119" s="665"/>
      <c r="BV119" s="665">
        <v>24199493</v>
      </c>
      <c r="BW119" s="665"/>
      <c r="BX119" s="665"/>
      <c r="BY119" s="665"/>
      <c r="BZ119" s="665"/>
      <c r="CA119" s="665">
        <v>23117557</v>
      </c>
      <c r="CB119" s="665"/>
      <c r="CC119" s="665"/>
      <c r="CD119" s="665"/>
      <c r="CE119" s="665"/>
      <c r="CF119" s="560"/>
      <c r="CG119" s="568"/>
      <c r="CH119" s="568"/>
      <c r="CI119" s="568"/>
      <c r="CJ119" s="694"/>
      <c r="CK119" s="699"/>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206</v>
      </c>
      <c r="DH119" s="505"/>
      <c r="DI119" s="505"/>
      <c r="DJ119" s="505"/>
      <c r="DK119" s="517"/>
      <c r="DL119" s="533" t="s">
        <v>206</v>
      </c>
      <c r="DM119" s="505"/>
      <c r="DN119" s="505"/>
      <c r="DO119" s="505"/>
      <c r="DP119" s="517"/>
      <c r="DQ119" s="533" t="s">
        <v>206</v>
      </c>
      <c r="DR119" s="505"/>
      <c r="DS119" s="505"/>
      <c r="DT119" s="505"/>
      <c r="DU119" s="517"/>
      <c r="DV119" s="740" t="s">
        <v>206</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206</v>
      </c>
      <c r="AB120" s="459"/>
      <c r="AC120" s="459"/>
      <c r="AD120" s="459"/>
      <c r="AE120" s="515"/>
      <c r="AF120" s="531" t="s">
        <v>206</v>
      </c>
      <c r="AG120" s="459"/>
      <c r="AH120" s="459"/>
      <c r="AI120" s="459"/>
      <c r="AJ120" s="515"/>
      <c r="AK120" s="531" t="s">
        <v>206</v>
      </c>
      <c r="AL120" s="459"/>
      <c r="AM120" s="459"/>
      <c r="AN120" s="459"/>
      <c r="AO120" s="515"/>
      <c r="AP120" s="555" t="s">
        <v>206</v>
      </c>
      <c r="AQ120" s="563"/>
      <c r="AR120" s="563"/>
      <c r="AS120" s="563"/>
      <c r="AT120" s="573"/>
      <c r="AU120" s="587" t="s">
        <v>485</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10921343</v>
      </c>
      <c r="BR120" s="663"/>
      <c r="BS120" s="663"/>
      <c r="BT120" s="663"/>
      <c r="BU120" s="663"/>
      <c r="BV120" s="663">
        <v>10823732</v>
      </c>
      <c r="BW120" s="663"/>
      <c r="BX120" s="663"/>
      <c r="BY120" s="663"/>
      <c r="BZ120" s="663"/>
      <c r="CA120" s="663">
        <v>10168591</v>
      </c>
      <c r="CB120" s="663"/>
      <c r="CC120" s="663"/>
      <c r="CD120" s="663"/>
      <c r="CE120" s="663"/>
      <c r="CF120" s="681">
        <v>129.6</v>
      </c>
      <c r="CG120" s="685"/>
      <c r="CH120" s="685"/>
      <c r="CI120" s="685"/>
      <c r="CJ120" s="685"/>
      <c r="CK120" s="700" t="s">
        <v>282</v>
      </c>
      <c r="CL120" s="710"/>
      <c r="CM120" s="710"/>
      <c r="CN120" s="710"/>
      <c r="CO120" s="713"/>
      <c r="CP120" s="717" t="s">
        <v>469</v>
      </c>
      <c r="CQ120" s="720"/>
      <c r="CR120" s="720"/>
      <c r="CS120" s="720"/>
      <c r="CT120" s="720"/>
      <c r="CU120" s="720"/>
      <c r="CV120" s="720"/>
      <c r="CW120" s="720"/>
      <c r="CX120" s="720"/>
      <c r="CY120" s="720"/>
      <c r="CZ120" s="720"/>
      <c r="DA120" s="720"/>
      <c r="DB120" s="720"/>
      <c r="DC120" s="720"/>
      <c r="DD120" s="720"/>
      <c r="DE120" s="720"/>
      <c r="DF120" s="723"/>
      <c r="DG120" s="655">
        <v>1481270</v>
      </c>
      <c r="DH120" s="663"/>
      <c r="DI120" s="663"/>
      <c r="DJ120" s="663"/>
      <c r="DK120" s="663"/>
      <c r="DL120" s="663">
        <v>1393019</v>
      </c>
      <c r="DM120" s="663"/>
      <c r="DN120" s="663"/>
      <c r="DO120" s="663"/>
      <c r="DP120" s="663"/>
      <c r="DQ120" s="663">
        <v>1334555</v>
      </c>
      <c r="DR120" s="663"/>
      <c r="DS120" s="663"/>
      <c r="DT120" s="663"/>
      <c r="DU120" s="663"/>
      <c r="DV120" s="738">
        <v>17</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206</v>
      </c>
      <c r="AB121" s="459"/>
      <c r="AC121" s="459"/>
      <c r="AD121" s="459"/>
      <c r="AE121" s="515"/>
      <c r="AF121" s="531" t="s">
        <v>206</v>
      </c>
      <c r="AG121" s="459"/>
      <c r="AH121" s="459"/>
      <c r="AI121" s="459"/>
      <c r="AJ121" s="515"/>
      <c r="AK121" s="531" t="s">
        <v>206</v>
      </c>
      <c r="AL121" s="459"/>
      <c r="AM121" s="459"/>
      <c r="AN121" s="459"/>
      <c r="AO121" s="515"/>
      <c r="AP121" s="555" t="s">
        <v>206</v>
      </c>
      <c r="AQ121" s="563"/>
      <c r="AR121" s="563"/>
      <c r="AS121" s="563"/>
      <c r="AT121" s="573"/>
      <c r="AU121" s="588"/>
      <c r="AV121" s="600"/>
      <c r="AW121" s="600"/>
      <c r="AX121" s="600"/>
      <c r="AY121" s="612"/>
      <c r="AZ121" s="624" t="s">
        <v>496</v>
      </c>
      <c r="BA121" s="432"/>
      <c r="BB121" s="432"/>
      <c r="BC121" s="432"/>
      <c r="BD121" s="432"/>
      <c r="BE121" s="432"/>
      <c r="BF121" s="432"/>
      <c r="BG121" s="432"/>
      <c r="BH121" s="432"/>
      <c r="BI121" s="432"/>
      <c r="BJ121" s="432"/>
      <c r="BK121" s="432"/>
      <c r="BL121" s="432"/>
      <c r="BM121" s="432"/>
      <c r="BN121" s="432"/>
      <c r="BO121" s="432"/>
      <c r="BP121" s="485"/>
      <c r="BQ121" s="656">
        <v>437302</v>
      </c>
      <c r="BR121" s="664"/>
      <c r="BS121" s="664"/>
      <c r="BT121" s="664"/>
      <c r="BU121" s="664"/>
      <c r="BV121" s="664">
        <v>392229</v>
      </c>
      <c r="BW121" s="664"/>
      <c r="BX121" s="664"/>
      <c r="BY121" s="664"/>
      <c r="BZ121" s="664"/>
      <c r="CA121" s="664">
        <v>336221</v>
      </c>
      <c r="CB121" s="664"/>
      <c r="CC121" s="664"/>
      <c r="CD121" s="664"/>
      <c r="CE121" s="664"/>
      <c r="CF121" s="682">
        <v>4.3</v>
      </c>
      <c r="CG121" s="686"/>
      <c r="CH121" s="686"/>
      <c r="CI121" s="686"/>
      <c r="CJ121" s="686"/>
      <c r="CK121" s="701"/>
      <c r="CL121" s="711"/>
      <c r="CM121" s="711"/>
      <c r="CN121" s="711"/>
      <c r="CO121" s="714"/>
      <c r="CP121" s="718" t="s">
        <v>54</v>
      </c>
      <c r="CQ121" s="412"/>
      <c r="CR121" s="412"/>
      <c r="CS121" s="412"/>
      <c r="CT121" s="412"/>
      <c r="CU121" s="412"/>
      <c r="CV121" s="412"/>
      <c r="CW121" s="412"/>
      <c r="CX121" s="412"/>
      <c r="CY121" s="412"/>
      <c r="CZ121" s="412"/>
      <c r="DA121" s="412"/>
      <c r="DB121" s="412"/>
      <c r="DC121" s="412"/>
      <c r="DD121" s="412"/>
      <c r="DE121" s="412"/>
      <c r="DF121" s="724"/>
      <c r="DG121" s="656">
        <v>1232927</v>
      </c>
      <c r="DH121" s="664"/>
      <c r="DI121" s="664"/>
      <c r="DJ121" s="664"/>
      <c r="DK121" s="664"/>
      <c r="DL121" s="664">
        <v>1186399</v>
      </c>
      <c r="DM121" s="664"/>
      <c r="DN121" s="664"/>
      <c r="DO121" s="664"/>
      <c r="DP121" s="664"/>
      <c r="DQ121" s="664">
        <v>1139481</v>
      </c>
      <c r="DR121" s="664"/>
      <c r="DS121" s="664"/>
      <c r="DT121" s="664"/>
      <c r="DU121" s="664"/>
      <c r="DV121" s="739">
        <v>14.5</v>
      </c>
      <c r="DW121" s="739"/>
      <c r="DX121" s="739"/>
      <c r="DY121" s="739"/>
      <c r="DZ121" s="748"/>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206</v>
      </c>
      <c r="AB122" s="459"/>
      <c r="AC122" s="459"/>
      <c r="AD122" s="459"/>
      <c r="AE122" s="515"/>
      <c r="AF122" s="531" t="s">
        <v>206</v>
      </c>
      <c r="AG122" s="459"/>
      <c r="AH122" s="459"/>
      <c r="AI122" s="459"/>
      <c r="AJ122" s="515"/>
      <c r="AK122" s="531" t="s">
        <v>206</v>
      </c>
      <c r="AL122" s="459"/>
      <c r="AM122" s="459"/>
      <c r="AN122" s="459"/>
      <c r="AO122" s="515"/>
      <c r="AP122" s="555" t="s">
        <v>206</v>
      </c>
      <c r="AQ122" s="563"/>
      <c r="AR122" s="563"/>
      <c r="AS122" s="563"/>
      <c r="AT122" s="573"/>
      <c r="AU122" s="588"/>
      <c r="AV122" s="600"/>
      <c r="AW122" s="600"/>
      <c r="AX122" s="600"/>
      <c r="AY122" s="612"/>
      <c r="AZ122" s="625" t="s">
        <v>498</v>
      </c>
      <c r="BA122" s="433"/>
      <c r="BB122" s="433"/>
      <c r="BC122" s="433"/>
      <c r="BD122" s="433"/>
      <c r="BE122" s="433"/>
      <c r="BF122" s="433"/>
      <c r="BG122" s="433"/>
      <c r="BH122" s="433"/>
      <c r="BI122" s="433"/>
      <c r="BJ122" s="433"/>
      <c r="BK122" s="433"/>
      <c r="BL122" s="433"/>
      <c r="BM122" s="433"/>
      <c r="BN122" s="433"/>
      <c r="BO122" s="433"/>
      <c r="BP122" s="486"/>
      <c r="BQ122" s="657">
        <v>17065703</v>
      </c>
      <c r="BR122" s="665"/>
      <c r="BS122" s="665"/>
      <c r="BT122" s="665"/>
      <c r="BU122" s="665"/>
      <c r="BV122" s="665">
        <v>17107377</v>
      </c>
      <c r="BW122" s="665"/>
      <c r="BX122" s="665"/>
      <c r="BY122" s="665"/>
      <c r="BZ122" s="665"/>
      <c r="CA122" s="665">
        <v>16770508</v>
      </c>
      <c r="CB122" s="665"/>
      <c r="CC122" s="665"/>
      <c r="CD122" s="665"/>
      <c r="CE122" s="665"/>
      <c r="CF122" s="683">
        <v>213.8</v>
      </c>
      <c r="CG122" s="687"/>
      <c r="CH122" s="687"/>
      <c r="CI122" s="687"/>
      <c r="CJ122" s="687"/>
      <c r="CK122" s="701"/>
      <c r="CL122" s="711"/>
      <c r="CM122" s="711"/>
      <c r="CN122" s="711"/>
      <c r="CO122" s="714"/>
      <c r="CP122" s="718" t="s">
        <v>104</v>
      </c>
      <c r="CQ122" s="412"/>
      <c r="CR122" s="412"/>
      <c r="CS122" s="412"/>
      <c r="CT122" s="412"/>
      <c r="CU122" s="412"/>
      <c r="CV122" s="412"/>
      <c r="CW122" s="412"/>
      <c r="CX122" s="412"/>
      <c r="CY122" s="412"/>
      <c r="CZ122" s="412"/>
      <c r="DA122" s="412"/>
      <c r="DB122" s="412"/>
      <c r="DC122" s="412"/>
      <c r="DD122" s="412"/>
      <c r="DE122" s="412"/>
      <c r="DF122" s="724"/>
      <c r="DG122" s="656">
        <v>865094</v>
      </c>
      <c r="DH122" s="664"/>
      <c r="DI122" s="664"/>
      <c r="DJ122" s="664"/>
      <c r="DK122" s="664"/>
      <c r="DL122" s="664">
        <v>796235</v>
      </c>
      <c r="DM122" s="664"/>
      <c r="DN122" s="664"/>
      <c r="DO122" s="664"/>
      <c r="DP122" s="664"/>
      <c r="DQ122" s="664">
        <v>731346</v>
      </c>
      <c r="DR122" s="664"/>
      <c r="DS122" s="664"/>
      <c r="DT122" s="664"/>
      <c r="DU122" s="664"/>
      <c r="DV122" s="739">
        <v>9.3000000000000007</v>
      </c>
      <c r="DW122" s="739"/>
      <c r="DX122" s="739"/>
      <c r="DY122" s="739"/>
      <c r="DZ122" s="748"/>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206</v>
      </c>
      <c r="AB123" s="459"/>
      <c r="AC123" s="459"/>
      <c r="AD123" s="459"/>
      <c r="AE123" s="515"/>
      <c r="AF123" s="531" t="s">
        <v>206</v>
      </c>
      <c r="AG123" s="459"/>
      <c r="AH123" s="459"/>
      <c r="AI123" s="459"/>
      <c r="AJ123" s="515"/>
      <c r="AK123" s="531" t="s">
        <v>206</v>
      </c>
      <c r="AL123" s="459"/>
      <c r="AM123" s="459"/>
      <c r="AN123" s="459"/>
      <c r="AO123" s="515"/>
      <c r="AP123" s="555" t="s">
        <v>206</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499</v>
      </c>
      <c r="BP123" s="651"/>
      <c r="BQ123" s="658">
        <v>28424348</v>
      </c>
      <c r="BR123" s="666"/>
      <c r="BS123" s="666"/>
      <c r="BT123" s="666"/>
      <c r="BU123" s="666"/>
      <c r="BV123" s="666">
        <v>28323338</v>
      </c>
      <c r="BW123" s="666"/>
      <c r="BX123" s="666"/>
      <c r="BY123" s="666"/>
      <c r="BZ123" s="666"/>
      <c r="CA123" s="666">
        <v>27275320</v>
      </c>
      <c r="CB123" s="666"/>
      <c r="CC123" s="666"/>
      <c r="CD123" s="666"/>
      <c r="CE123" s="666"/>
      <c r="CF123" s="560"/>
      <c r="CG123" s="568"/>
      <c r="CH123" s="568"/>
      <c r="CI123" s="568"/>
      <c r="CJ123" s="694"/>
      <c r="CK123" s="701"/>
      <c r="CL123" s="711"/>
      <c r="CM123" s="711"/>
      <c r="CN123" s="711"/>
      <c r="CO123" s="714"/>
      <c r="CP123" s="718" t="s">
        <v>470</v>
      </c>
      <c r="CQ123" s="412"/>
      <c r="CR123" s="412"/>
      <c r="CS123" s="412"/>
      <c r="CT123" s="412"/>
      <c r="CU123" s="412"/>
      <c r="CV123" s="412"/>
      <c r="CW123" s="412"/>
      <c r="CX123" s="412"/>
      <c r="CY123" s="412"/>
      <c r="CZ123" s="412"/>
      <c r="DA123" s="412"/>
      <c r="DB123" s="412"/>
      <c r="DC123" s="412"/>
      <c r="DD123" s="412"/>
      <c r="DE123" s="412"/>
      <c r="DF123" s="724"/>
      <c r="DG123" s="498">
        <v>243560</v>
      </c>
      <c r="DH123" s="459"/>
      <c r="DI123" s="459"/>
      <c r="DJ123" s="459"/>
      <c r="DK123" s="515"/>
      <c r="DL123" s="531">
        <v>219930</v>
      </c>
      <c r="DM123" s="459"/>
      <c r="DN123" s="459"/>
      <c r="DO123" s="459"/>
      <c r="DP123" s="515"/>
      <c r="DQ123" s="531">
        <v>196014</v>
      </c>
      <c r="DR123" s="459"/>
      <c r="DS123" s="459"/>
      <c r="DT123" s="459"/>
      <c r="DU123" s="515"/>
      <c r="DV123" s="555">
        <v>2.5</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206</v>
      </c>
      <c r="AB124" s="459"/>
      <c r="AC124" s="459"/>
      <c r="AD124" s="459"/>
      <c r="AE124" s="515"/>
      <c r="AF124" s="531" t="s">
        <v>206</v>
      </c>
      <c r="AG124" s="459"/>
      <c r="AH124" s="459"/>
      <c r="AI124" s="459"/>
      <c r="AJ124" s="515"/>
      <c r="AK124" s="531" t="s">
        <v>206</v>
      </c>
      <c r="AL124" s="459"/>
      <c r="AM124" s="459"/>
      <c r="AN124" s="459"/>
      <c r="AO124" s="515"/>
      <c r="AP124" s="555" t="s">
        <v>206</v>
      </c>
      <c r="AQ124" s="563"/>
      <c r="AR124" s="563"/>
      <c r="AS124" s="563"/>
      <c r="AT124" s="573"/>
      <c r="AU124" s="590" t="s">
        <v>500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206</v>
      </c>
      <c r="BR124" s="667"/>
      <c r="BS124" s="667"/>
      <c r="BT124" s="667"/>
      <c r="BU124" s="667"/>
      <c r="BV124" s="667" t="s">
        <v>206</v>
      </c>
      <c r="BW124" s="667"/>
      <c r="BX124" s="667"/>
      <c r="BY124" s="667"/>
      <c r="BZ124" s="667"/>
      <c r="CA124" s="667" t="s">
        <v>206</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v>125122</v>
      </c>
      <c r="DH124" s="505"/>
      <c r="DI124" s="505"/>
      <c r="DJ124" s="505"/>
      <c r="DK124" s="517"/>
      <c r="DL124" s="533">
        <v>141407</v>
      </c>
      <c r="DM124" s="505"/>
      <c r="DN124" s="505"/>
      <c r="DO124" s="505"/>
      <c r="DP124" s="517"/>
      <c r="DQ124" s="533">
        <v>131492</v>
      </c>
      <c r="DR124" s="505"/>
      <c r="DS124" s="505"/>
      <c r="DT124" s="505"/>
      <c r="DU124" s="517"/>
      <c r="DV124" s="740">
        <v>1.7</v>
      </c>
      <c r="DW124" s="742"/>
      <c r="DX124" s="742"/>
      <c r="DY124" s="742"/>
      <c r="DZ124" s="749"/>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206</v>
      </c>
      <c r="AB125" s="459"/>
      <c r="AC125" s="459"/>
      <c r="AD125" s="459"/>
      <c r="AE125" s="515"/>
      <c r="AF125" s="531" t="s">
        <v>206</v>
      </c>
      <c r="AG125" s="459"/>
      <c r="AH125" s="459"/>
      <c r="AI125" s="459"/>
      <c r="AJ125" s="515"/>
      <c r="AK125" s="531" t="s">
        <v>206</v>
      </c>
      <c r="AL125" s="459"/>
      <c r="AM125" s="459"/>
      <c r="AN125" s="459"/>
      <c r="AO125" s="515"/>
      <c r="AP125" s="555" t="s">
        <v>206</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206</v>
      </c>
      <c r="DH125" s="663"/>
      <c r="DI125" s="663"/>
      <c r="DJ125" s="663"/>
      <c r="DK125" s="663"/>
      <c r="DL125" s="663" t="s">
        <v>206</v>
      </c>
      <c r="DM125" s="663"/>
      <c r="DN125" s="663"/>
      <c r="DO125" s="663"/>
      <c r="DP125" s="663"/>
      <c r="DQ125" s="663" t="s">
        <v>206</v>
      </c>
      <c r="DR125" s="663"/>
      <c r="DS125" s="663"/>
      <c r="DT125" s="663"/>
      <c r="DU125" s="663"/>
      <c r="DV125" s="738" t="s">
        <v>206</v>
      </c>
      <c r="DW125" s="738"/>
      <c r="DX125" s="738"/>
      <c r="DY125" s="738"/>
      <c r="DZ125" s="747"/>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6188</v>
      </c>
      <c r="AB126" s="459"/>
      <c r="AC126" s="459"/>
      <c r="AD126" s="459"/>
      <c r="AE126" s="515"/>
      <c r="AF126" s="531" t="s">
        <v>206</v>
      </c>
      <c r="AG126" s="459"/>
      <c r="AH126" s="459"/>
      <c r="AI126" s="459"/>
      <c r="AJ126" s="515"/>
      <c r="AK126" s="531" t="s">
        <v>206</v>
      </c>
      <c r="AL126" s="459"/>
      <c r="AM126" s="459"/>
      <c r="AN126" s="459"/>
      <c r="AO126" s="515"/>
      <c r="AP126" s="555" t="s">
        <v>206</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421</v>
      </c>
      <c r="CQ126" s="432"/>
      <c r="CR126" s="432"/>
      <c r="CS126" s="432"/>
      <c r="CT126" s="432"/>
      <c r="CU126" s="432"/>
      <c r="CV126" s="432"/>
      <c r="CW126" s="432"/>
      <c r="CX126" s="432"/>
      <c r="CY126" s="432"/>
      <c r="CZ126" s="432"/>
      <c r="DA126" s="432"/>
      <c r="DB126" s="432"/>
      <c r="DC126" s="432"/>
      <c r="DD126" s="432"/>
      <c r="DE126" s="432"/>
      <c r="DF126" s="485"/>
      <c r="DG126" s="656" t="s">
        <v>206</v>
      </c>
      <c r="DH126" s="664"/>
      <c r="DI126" s="664"/>
      <c r="DJ126" s="664"/>
      <c r="DK126" s="664"/>
      <c r="DL126" s="664" t="s">
        <v>206</v>
      </c>
      <c r="DM126" s="664"/>
      <c r="DN126" s="664"/>
      <c r="DO126" s="664"/>
      <c r="DP126" s="664"/>
      <c r="DQ126" s="664" t="s">
        <v>206</v>
      </c>
      <c r="DR126" s="664"/>
      <c r="DS126" s="664"/>
      <c r="DT126" s="664"/>
      <c r="DU126" s="664"/>
      <c r="DV126" s="739" t="s">
        <v>206</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206</v>
      </c>
      <c r="AB127" s="459"/>
      <c r="AC127" s="459"/>
      <c r="AD127" s="459"/>
      <c r="AE127" s="515"/>
      <c r="AF127" s="531" t="s">
        <v>206</v>
      </c>
      <c r="AG127" s="459"/>
      <c r="AH127" s="459"/>
      <c r="AI127" s="459"/>
      <c r="AJ127" s="515"/>
      <c r="AK127" s="531" t="s">
        <v>206</v>
      </c>
      <c r="AL127" s="459"/>
      <c r="AM127" s="459"/>
      <c r="AN127" s="459"/>
      <c r="AO127" s="515"/>
      <c r="AP127" s="555" t="s">
        <v>206</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422</v>
      </c>
      <c r="BN127" s="613"/>
      <c r="BO127" s="613"/>
      <c r="BP127" s="613"/>
      <c r="BQ127" s="613"/>
      <c r="BR127" s="613"/>
      <c r="BS127" s="633"/>
      <c r="BT127" s="635" t="s">
        <v>411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445</v>
      </c>
      <c r="CQ127" s="432"/>
      <c r="CR127" s="432"/>
      <c r="CS127" s="432"/>
      <c r="CT127" s="432"/>
      <c r="CU127" s="432"/>
      <c r="CV127" s="432"/>
      <c r="CW127" s="432"/>
      <c r="CX127" s="432"/>
      <c r="CY127" s="432"/>
      <c r="CZ127" s="432"/>
      <c r="DA127" s="432"/>
      <c r="DB127" s="432"/>
      <c r="DC127" s="432"/>
      <c r="DD127" s="432"/>
      <c r="DE127" s="432"/>
      <c r="DF127" s="485"/>
      <c r="DG127" s="656" t="s">
        <v>206</v>
      </c>
      <c r="DH127" s="664"/>
      <c r="DI127" s="664"/>
      <c r="DJ127" s="664"/>
      <c r="DK127" s="664"/>
      <c r="DL127" s="664" t="s">
        <v>206</v>
      </c>
      <c r="DM127" s="664"/>
      <c r="DN127" s="664"/>
      <c r="DO127" s="664"/>
      <c r="DP127" s="664"/>
      <c r="DQ127" s="664" t="s">
        <v>206</v>
      </c>
      <c r="DR127" s="664"/>
      <c r="DS127" s="664"/>
      <c r="DT127" s="664"/>
      <c r="DU127" s="664"/>
      <c r="DV127" s="739" t="s">
        <v>206</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53975</v>
      </c>
      <c r="AB128" s="503"/>
      <c r="AC128" s="503"/>
      <c r="AD128" s="503"/>
      <c r="AE128" s="514"/>
      <c r="AF128" s="530">
        <v>55183</v>
      </c>
      <c r="AG128" s="503"/>
      <c r="AH128" s="503"/>
      <c r="AI128" s="503"/>
      <c r="AJ128" s="514"/>
      <c r="AK128" s="530">
        <v>42290</v>
      </c>
      <c r="AL128" s="503"/>
      <c r="AM128" s="503"/>
      <c r="AN128" s="503"/>
      <c r="AO128" s="514"/>
      <c r="AP128" s="557"/>
      <c r="AQ128" s="565"/>
      <c r="AR128" s="565"/>
      <c r="AS128" s="565"/>
      <c r="AT128" s="575"/>
      <c r="AU128" s="592"/>
      <c r="AV128" s="592"/>
      <c r="AW128" s="592"/>
      <c r="AX128" s="392" t="s">
        <v>320</v>
      </c>
      <c r="AY128" s="416"/>
      <c r="AZ128" s="416"/>
      <c r="BA128" s="416"/>
      <c r="BB128" s="416"/>
      <c r="BC128" s="416"/>
      <c r="BD128" s="416"/>
      <c r="BE128" s="483"/>
      <c r="BF128" s="636" t="s">
        <v>206</v>
      </c>
      <c r="BG128" s="640"/>
      <c r="BH128" s="640"/>
      <c r="BI128" s="640"/>
      <c r="BJ128" s="640"/>
      <c r="BK128" s="640"/>
      <c r="BL128" s="646"/>
      <c r="BM128" s="636">
        <v>13.37</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403</v>
      </c>
      <c r="CQ128" s="614"/>
      <c r="CR128" s="614"/>
      <c r="CS128" s="614"/>
      <c r="CT128" s="614"/>
      <c r="CU128" s="614"/>
      <c r="CV128" s="614"/>
      <c r="CW128" s="614"/>
      <c r="CX128" s="614"/>
      <c r="CY128" s="614"/>
      <c r="CZ128" s="614"/>
      <c r="DA128" s="614"/>
      <c r="DB128" s="614"/>
      <c r="DC128" s="614"/>
      <c r="DD128" s="614"/>
      <c r="DE128" s="614"/>
      <c r="DF128" s="634"/>
      <c r="DG128" s="727" t="s">
        <v>206</v>
      </c>
      <c r="DH128" s="730"/>
      <c r="DI128" s="730"/>
      <c r="DJ128" s="730"/>
      <c r="DK128" s="730"/>
      <c r="DL128" s="730" t="s">
        <v>206</v>
      </c>
      <c r="DM128" s="730"/>
      <c r="DN128" s="730"/>
      <c r="DO128" s="730"/>
      <c r="DP128" s="730"/>
      <c r="DQ128" s="730" t="s">
        <v>206</v>
      </c>
      <c r="DR128" s="730"/>
      <c r="DS128" s="730"/>
      <c r="DT128" s="730"/>
      <c r="DU128" s="730"/>
      <c r="DV128" s="741" t="s">
        <v>206</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9785542</v>
      </c>
      <c r="AB129" s="459"/>
      <c r="AC129" s="459"/>
      <c r="AD129" s="459"/>
      <c r="AE129" s="515"/>
      <c r="AF129" s="531">
        <v>9784313</v>
      </c>
      <c r="AG129" s="459"/>
      <c r="AH129" s="459"/>
      <c r="AI129" s="459"/>
      <c r="AJ129" s="515"/>
      <c r="AK129" s="531">
        <v>9783306</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206</v>
      </c>
      <c r="BG129" s="641"/>
      <c r="BH129" s="641"/>
      <c r="BI129" s="641"/>
      <c r="BJ129" s="641"/>
      <c r="BK129" s="641"/>
      <c r="BL129" s="647"/>
      <c r="BM129" s="637">
        <v>18.37</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1961483</v>
      </c>
      <c r="AB130" s="459"/>
      <c r="AC130" s="459"/>
      <c r="AD130" s="459"/>
      <c r="AE130" s="515"/>
      <c r="AF130" s="531">
        <v>1985438</v>
      </c>
      <c r="AG130" s="459"/>
      <c r="AH130" s="459"/>
      <c r="AI130" s="459"/>
      <c r="AJ130" s="515"/>
      <c r="AK130" s="531">
        <v>1940152</v>
      </c>
      <c r="AL130" s="459"/>
      <c r="AM130" s="459"/>
      <c r="AN130" s="459"/>
      <c r="AO130" s="515"/>
      <c r="AP130" s="558"/>
      <c r="AQ130" s="566"/>
      <c r="AR130" s="566"/>
      <c r="AS130" s="566"/>
      <c r="AT130" s="576"/>
      <c r="AU130" s="594"/>
      <c r="AV130" s="594"/>
      <c r="AW130" s="594"/>
      <c r="AX130" s="604" t="s">
        <v>435</v>
      </c>
      <c r="AY130" s="432"/>
      <c r="AZ130" s="432"/>
      <c r="BA130" s="432"/>
      <c r="BB130" s="432"/>
      <c r="BC130" s="432"/>
      <c r="BD130" s="432"/>
      <c r="BE130" s="485"/>
      <c r="BF130" s="638">
        <v>9.6999999999999993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7824059</v>
      </c>
      <c r="AB131" s="505"/>
      <c r="AC131" s="505"/>
      <c r="AD131" s="505"/>
      <c r="AE131" s="517"/>
      <c r="AF131" s="533">
        <v>7798875</v>
      </c>
      <c r="AG131" s="505"/>
      <c r="AH131" s="505"/>
      <c r="AI131" s="505"/>
      <c r="AJ131" s="517"/>
      <c r="AK131" s="533">
        <v>7843154</v>
      </c>
      <c r="AL131" s="505"/>
      <c r="AM131" s="505"/>
      <c r="AN131" s="505"/>
      <c r="AO131" s="517"/>
      <c r="AP131" s="559"/>
      <c r="AQ131" s="567"/>
      <c r="AR131" s="567"/>
      <c r="AS131" s="567"/>
      <c r="AT131" s="577"/>
      <c r="AU131" s="594"/>
      <c r="AV131" s="594"/>
      <c r="AW131" s="594"/>
      <c r="AX131" s="605" t="s">
        <v>482</v>
      </c>
      <c r="AY131" s="614"/>
      <c r="AZ131" s="614"/>
      <c r="BA131" s="614"/>
      <c r="BB131" s="614"/>
      <c r="BC131" s="614"/>
      <c r="BD131" s="614"/>
      <c r="BE131" s="634"/>
      <c r="BF131" s="639" t="s">
        <v>206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9.0837888620000005</v>
      </c>
      <c r="AB132" s="506"/>
      <c r="AC132" s="506"/>
      <c r="AD132" s="506"/>
      <c r="AE132" s="518"/>
      <c r="AF132" s="534">
        <v>9.5779711820000006</v>
      </c>
      <c r="AG132" s="506"/>
      <c r="AH132" s="506"/>
      <c r="AI132" s="506"/>
      <c r="AJ132" s="518"/>
      <c r="AK132" s="534">
        <v>10.43976696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8.4</v>
      </c>
      <c r="AB133" s="507"/>
      <c r="AC133" s="507"/>
      <c r="AD133" s="507"/>
      <c r="AE133" s="519"/>
      <c r="AF133" s="502">
        <v>9</v>
      </c>
      <c r="AG133" s="507"/>
      <c r="AH133" s="507"/>
      <c r="AI133" s="507"/>
      <c r="AJ133" s="519"/>
      <c r="AK133" s="502">
        <v>9.6999999999999993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vtlhMmEPOk4PrkhG88I+Bqc+RuKpJ0OcVNBmdxbBjEqQqTfH0UJoKSq5r0JhTPbEmwrsbUJwLs0LLxU6eYTbsA==" saltValue="JtIiw2ZT9oYCYiKIN0l3x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nhv/ju2tX5izu41hxUvnQqeyUJFFpz/Psei0pcWaSgXf6jlks+QT+rTGAQdouiXgPqD18NPITT1KdpUELHYi2Q==" saltValue="UEWFJFipwsgROdhmTsq8V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mXGz1pf+C4tZNYF498WN7OU0F6gzKksvs6K4oGn/98P/NPCyNp/KnubgZS5oa/PoKbiH8RL2I33m+CpPZYYrg==" saltValue="QBvXn2jbl05+vBbnQwZOR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339</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514</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515</v>
      </c>
      <c r="AQ8" s="835" t="s">
        <v>516</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471</v>
      </c>
      <c r="AL9" s="783"/>
      <c r="AM9" s="783"/>
      <c r="AN9" s="800"/>
      <c r="AO9" s="813">
        <v>3066654</v>
      </c>
      <c r="AP9" s="813">
        <v>117550</v>
      </c>
      <c r="AQ9" s="836">
        <v>90613</v>
      </c>
      <c r="AR9" s="850">
        <v>29.7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168289</v>
      </c>
      <c r="AP10" s="814">
        <v>6451</v>
      </c>
      <c r="AQ10" s="837">
        <v>7525</v>
      </c>
      <c r="AR10" s="851">
        <v>-14.3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123920</v>
      </c>
      <c r="AP11" s="814">
        <v>4750</v>
      </c>
      <c r="AQ11" s="837">
        <v>9582</v>
      </c>
      <c r="AR11" s="851">
        <v>-50.4</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401</v>
      </c>
      <c r="AL12" s="783"/>
      <c r="AM12" s="783"/>
      <c r="AN12" s="800"/>
      <c r="AO12" s="814">
        <v>717</v>
      </c>
      <c r="AP12" s="814">
        <v>27</v>
      </c>
      <c r="AQ12" s="837">
        <v>1356</v>
      </c>
      <c r="AR12" s="851">
        <v>-98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206</v>
      </c>
      <c r="AP13" s="814" t="s">
        <v>206</v>
      </c>
      <c r="AQ13" s="837">
        <v>2</v>
      </c>
      <c r="AR13" s="851" t="s">
        <v>206</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131216</v>
      </c>
      <c r="AP14" s="814">
        <v>5030</v>
      </c>
      <c r="AQ14" s="837">
        <v>4182</v>
      </c>
      <c r="AR14" s="851">
        <v>20.3</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15269</v>
      </c>
      <c r="AP15" s="814">
        <v>585</v>
      </c>
      <c r="AQ15" s="837">
        <v>2331</v>
      </c>
      <c r="AR15" s="851">
        <v>-74.900000000000006</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314</v>
      </c>
      <c r="AL16" s="784"/>
      <c r="AM16" s="784"/>
      <c r="AN16" s="801"/>
      <c r="AO16" s="814">
        <v>-285205</v>
      </c>
      <c r="AP16" s="814">
        <v>-10932</v>
      </c>
      <c r="AQ16" s="837">
        <v>-8270</v>
      </c>
      <c r="AR16" s="851">
        <v>32.200000000000003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3220860</v>
      </c>
      <c r="AP17" s="814">
        <v>123461</v>
      </c>
      <c r="AQ17" s="837">
        <v>107322</v>
      </c>
      <c r="AR17" s="851">
        <v>15</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518</v>
      </c>
      <c r="AP20" s="825" t="s">
        <v>343</v>
      </c>
      <c r="AQ20" s="838" t="s">
        <v>45</v>
      </c>
      <c r="AR20" s="852"/>
    </row>
    <row r="21" spans="1:46" s="756" customFormat="1">
      <c r="A21" s="758"/>
      <c r="AK21" s="773" t="s">
        <v>186</v>
      </c>
      <c r="AL21" s="786"/>
      <c r="AM21" s="786"/>
      <c r="AN21" s="803"/>
      <c r="AO21" s="816">
        <v>14.07</v>
      </c>
      <c r="AP21" s="826">
        <v>10.18</v>
      </c>
      <c r="AQ21" s="839">
        <v>3.89</v>
      </c>
      <c r="AS21" s="858"/>
      <c r="AT21" s="758"/>
    </row>
    <row r="22" spans="1:46" s="756" customFormat="1">
      <c r="A22" s="758"/>
      <c r="AK22" s="773" t="s">
        <v>519</v>
      </c>
      <c r="AL22" s="786"/>
      <c r="AM22" s="786"/>
      <c r="AN22" s="803"/>
      <c r="AO22" s="817">
        <v>94.5</v>
      </c>
      <c r="AP22" s="827">
        <v>97.7</v>
      </c>
      <c r="AQ22" s="840">
        <v>-3.2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520</v>
      </c>
      <c r="AP26" s="828"/>
      <c r="AQ26" s="828"/>
      <c r="AR26" s="828"/>
      <c r="AS26" s="760"/>
      <c r="AT26" s="760"/>
    </row>
    <row r="27" spans="1:46">
      <c r="A27" s="761"/>
      <c r="AO27" s="766"/>
      <c r="AP27" s="766"/>
      <c r="AQ27" s="766"/>
      <c r="AR27" s="766"/>
      <c r="AS27" s="766"/>
      <c r="AT27" s="766"/>
    </row>
    <row r="28" spans="1:46" ht="17.25">
      <c r="A28" s="757" t="s">
        <v>276</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514</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515</v>
      </c>
      <c r="AQ31" s="835" t="s">
        <v>516</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521</v>
      </c>
      <c r="AL32" s="787"/>
      <c r="AM32" s="787"/>
      <c r="AN32" s="804"/>
      <c r="AO32" s="814">
        <v>2313799</v>
      </c>
      <c r="AP32" s="814">
        <v>88692</v>
      </c>
      <c r="AQ32" s="841">
        <v>67619</v>
      </c>
      <c r="AR32" s="851">
        <v>31.2</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522</v>
      </c>
      <c r="AL33" s="787"/>
      <c r="AM33" s="787"/>
      <c r="AN33" s="804"/>
      <c r="AO33" s="814" t="s">
        <v>206</v>
      </c>
      <c r="AP33" s="814" t="s">
        <v>206</v>
      </c>
      <c r="AQ33" s="841" t="s">
        <v>206</v>
      </c>
      <c r="AR33" s="851" t="s">
        <v>206</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206</v>
      </c>
      <c r="AP34" s="814" t="s">
        <v>206</v>
      </c>
      <c r="AQ34" s="841">
        <v>3</v>
      </c>
      <c r="AR34" s="851" t="s">
        <v>206</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523</v>
      </c>
      <c r="AL35" s="787"/>
      <c r="AM35" s="787"/>
      <c r="AN35" s="804"/>
      <c r="AO35" s="814">
        <v>415605</v>
      </c>
      <c r="AP35" s="814">
        <v>15931</v>
      </c>
      <c r="AQ35" s="841">
        <v>17835</v>
      </c>
      <c r="AR35" s="851">
        <v>-10.7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71845</v>
      </c>
      <c r="AP36" s="814">
        <v>2754</v>
      </c>
      <c r="AQ36" s="841">
        <v>2401</v>
      </c>
      <c r="AR36" s="851">
        <v>14.7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356</v>
      </c>
      <c r="AL37" s="787"/>
      <c r="AM37" s="787"/>
      <c r="AN37" s="804"/>
      <c r="AO37" s="814" t="s">
        <v>206</v>
      </c>
      <c r="AP37" s="814" t="s">
        <v>206</v>
      </c>
      <c r="AQ37" s="841">
        <v>732</v>
      </c>
      <c r="AR37" s="851" t="s">
        <v>206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t="s">
        <v>206</v>
      </c>
      <c r="AP38" s="818" t="s">
        <v>206</v>
      </c>
      <c r="AQ38" s="842">
        <v>5</v>
      </c>
      <c r="AR38" s="840" t="s">
        <v>206</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-42290</v>
      </c>
      <c r="AP39" s="814">
        <v>-1621</v>
      </c>
      <c r="AQ39" s="841">
        <v>-3806</v>
      </c>
      <c r="AR39" s="851">
        <v>-57.4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524</v>
      </c>
      <c r="AL40" s="787"/>
      <c r="AM40" s="787"/>
      <c r="AN40" s="804"/>
      <c r="AO40" s="814">
        <v>-1940152</v>
      </c>
      <c r="AP40" s="814">
        <v>-74370</v>
      </c>
      <c r="AQ40" s="841">
        <v>-59049</v>
      </c>
      <c r="AR40" s="851">
        <v>25.9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165</v>
      </c>
      <c r="AL41" s="789"/>
      <c r="AM41" s="789"/>
      <c r="AN41" s="806"/>
      <c r="AO41" s="814">
        <v>818807</v>
      </c>
      <c r="AP41" s="814">
        <v>31386</v>
      </c>
      <c r="AQ41" s="841">
        <v>25740</v>
      </c>
      <c r="AR41" s="851">
        <v>21.9</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526</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527</v>
      </c>
      <c r="AQ50" s="844" t="s">
        <v>390</v>
      </c>
      <c r="AR50" s="854" t="s">
        <v>528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2402774</v>
      </c>
      <c r="AN51" s="809">
        <v>89276</v>
      </c>
      <c r="AO51" s="821">
        <v>-25.8</v>
      </c>
      <c r="AP51" s="832">
        <v>85459</v>
      </c>
      <c r="AQ51" s="845">
        <v>-19.8</v>
      </c>
      <c r="AR51" s="855">
        <v>-6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288</v>
      </c>
      <c r="AM52" s="797">
        <v>1630168</v>
      </c>
      <c r="AN52" s="810">
        <v>60570</v>
      </c>
      <c r="AO52" s="822">
        <v>-0.5</v>
      </c>
      <c r="AP52" s="833">
        <v>44378</v>
      </c>
      <c r="AQ52" s="846">
        <v>-2.6</v>
      </c>
      <c r="AR52" s="856">
        <v>2.1</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2410654</v>
      </c>
      <c r="AN53" s="809">
        <v>90487</v>
      </c>
      <c r="AO53" s="821">
        <v>1.4</v>
      </c>
      <c r="AP53" s="832">
        <v>83280</v>
      </c>
      <c r="AQ53" s="845">
        <v>-2.5</v>
      </c>
      <c r="AR53" s="855">
        <v>3.9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288</v>
      </c>
      <c r="AM54" s="797">
        <v>1346848</v>
      </c>
      <c r="AN54" s="810">
        <v>50555</v>
      </c>
      <c r="AO54" s="822">
        <v>-16.5</v>
      </c>
      <c r="AP54" s="833">
        <v>43123</v>
      </c>
      <c r="AQ54" s="846">
        <v>-2.8</v>
      </c>
      <c r="AR54" s="856">
        <v>-13.7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242</v>
      </c>
      <c r="AL55" s="790"/>
      <c r="AM55" s="796">
        <v>2261476</v>
      </c>
      <c r="AN55" s="809">
        <v>85639</v>
      </c>
      <c r="AO55" s="821">
        <v>-5.4</v>
      </c>
      <c r="AP55" s="832">
        <v>88968</v>
      </c>
      <c r="AQ55" s="845">
        <v>6.8</v>
      </c>
      <c r="AR55" s="855">
        <v>-12.2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288</v>
      </c>
      <c r="AM56" s="797">
        <v>1127812</v>
      </c>
      <c r="AN56" s="810">
        <v>42709</v>
      </c>
      <c r="AO56" s="822">
        <v>-15.5</v>
      </c>
      <c r="AP56" s="833">
        <v>45482</v>
      </c>
      <c r="AQ56" s="846">
        <v>5.5</v>
      </c>
      <c r="AR56" s="856">
        <v>-21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529</v>
      </c>
      <c r="AL57" s="790"/>
      <c r="AM57" s="796">
        <v>3030242</v>
      </c>
      <c r="AN57" s="809">
        <v>115135</v>
      </c>
      <c r="AO57" s="821">
        <v>34.4</v>
      </c>
      <c r="AP57" s="832">
        <v>85173</v>
      </c>
      <c r="AQ57" s="845">
        <v>-4.3</v>
      </c>
      <c r="AR57" s="855">
        <v>38.700000000000003</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288</v>
      </c>
      <c r="AM58" s="797">
        <v>1174031</v>
      </c>
      <c r="AN58" s="810">
        <v>44608</v>
      </c>
      <c r="AO58" s="822">
        <v>4.4000000000000004</v>
      </c>
      <c r="AP58" s="833">
        <v>43913</v>
      </c>
      <c r="AQ58" s="846">
        <v>-3.4</v>
      </c>
      <c r="AR58" s="856">
        <v>7.8</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530</v>
      </c>
      <c r="AL59" s="790"/>
      <c r="AM59" s="796">
        <v>1826867</v>
      </c>
      <c r="AN59" s="809">
        <v>70027</v>
      </c>
      <c r="AO59" s="821">
        <v>-39.200000000000003</v>
      </c>
      <c r="AP59" s="832">
        <v>94081</v>
      </c>
      <c r="AQ59" s="845">
        <v>10.5</v>
      </c>
      <c r="AR59" s="855">
        <v>-49.7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288</v>
      </c>
      <c r="AM60" s="797">
        <v>657111</v>
      </c>
      <c r="AN60" s="810">
        <v>25188</v>
      </c>
      <c r="AO60" s="822">
        <v>-43.5</v>
      </c>
      <c r="AP60" s="833">
        <v>48949</v>
      </c>
      <c r="AQ60" s="846">
        <v>11.5</v>
      </c>
      <c r="AR60" s="856">
        <v>-55</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414</v>
      </c>
      <c r="AL61" s="793"/>
      <c r="AM61" s="796">
        <v>2386403</v>
      </c>
      <c r="AN61" s="809">
        <v>90113</v>
      </c>
      <c r="AO61" s="821">
        <v>-6.9</v>
      </c>
      <c r="AP61" s="832">
        <v>87392</v>
      </c>
      <c r="AQ61" s="847">
        <v>-1.9</v>
      </c>
      <c r="AR61" s="855">
        <v>-5</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288</v>
      </c>
      <c r="AM62" s="797">
        <v>1187194</v>
      </c>
      <c r="AN62" s="810">
        <v>44726</v>
      </c>
      <c r="AO62" s="822">
        <v>-14.3</v>
      </c>
      <c r="AP62" s="833">
        <v>45169</v>
      </c>
      <c r="AQ62" s="846">
        <v>1.6</v>
      </c>
      <c r="AR62" s="856">
        <v>-15.9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49rT94a8huIXZYvqWt9v1jcqA7M9n4bniqLOQ+UYUzGe2qsN2+42jVTvcF0NPDgSrJNw3wQMiyuujw0Avr3i1A==" saltValue="AuqOkNMfhaz756bA+fy8u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MRpGVhEPi741kVrTltX4ryz7QBRJy3VRogdinRbJENJT3QPmYUgVG6fQDt2Dk6/tchEXQ0eME4/BzUQhdhhdiQ==" saltValue="3O2MW+edthwEQwX+BufZI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PpHE9z5FqTKG6TzpSrD40NBbEtDkgZvfgbwuteIb4RR8/357ngfi4msT/2hnUUEXcqSllbxsS0JEPFpIWebWUw==" saltValue="BX8kRZji3tXg2IH2SXbUr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532</v>
      </c>
      <c r="G46" s="879" t="s">
        <v>534</v>
      </c>
      <c r="H46" s="879" t="s">
        <v>444</v>
      </c>
      <c r="I46" s="879" t="s">
        <v>535</v>
      </c>
      <c r="J46" s="884" t="s">
        <v>536</v>
      </c>
    </row>
    <row r="47" spans="2:10" ht="57.75" customHeight="1">
      <c r="B47" s="864"/>
      <c r="C47" s="868" t="s">
        <v>3</v>
      </c>
      <c r="D47" s="868"/>
      <c r="E47" s="872"/>
      <c r="F47" s="876">
        <v>48.6</v>
      </c>
      <c r="G47" s="880">
        <v>54.78</v>
      </c>
      <c r="H47" s="880">
        <v>50.13</v>
      </c>
      <c r="I47" s="880">
        <v>49.54</v>
      </c>
      <c r="J47" s="885">
        <v>46.41</v>
      </c>
    </row>
    <row r="48" spans="2:10" ht="57.75" customHeight="1">
      <c r="B48" s="865"/>
      <c r="C48" s="869" t="s">
        <v>5</v>
      </c>
      <c r="D48" s="869"/>
      <c r="E48" s="873"/>
      <c r="F48" s="877">
        <v>10.199999999999999</v>
      </c>
      <c r="G48" s="881">
        <v>1.08</v>
      </c>
      <c r="H48" s="881">
        <v>4.79</v>
      </c>
      <c r="I48" s="881">
        <v>0.96</v>
      </c>
      <c r="J48" s="886">
        <v>0.91</v>
      </c>
    </row>
    <row r="49" spans="2:10" ht="57.75" customHeight="1">
      <c r="B49" s="866"/>
      <c r="C49" s="870" t="s">
        <v>13</v>
      </c>
      <c r="D49" s="870"/>
      <c r="E49" s="874"/>
      <c r="F49" s="878">
        <v>1.26</v>
      </c>
      <c r="G49" s="882" t="s">
        <v>41</v>
      </c>
      <c r="H49" s="882" t="s">
        <v>533</v>
      </c>
      <c r="I49" s="882" t="s">
        <v>468</v>
      </c>
      <c r="J49" s="887" t="s">
        <v>537</v>
      </c>
    </row>
    <row r="50" spans="2:10" ht="13.5" customHeight="1"/>
  </sheetData>
  <sheetProtection algorithmName="SHA-512" hashValue="9D3zgvna3x9j7EWTMN9nvsrrB7HJu8f4Q1Xq7vOYbTvbmnGsf0zg9niPcqGrWyuxhWsAKXpXtUcteBcSg6U+jg==" saltValue="5pgGYpJSyZX7zxtkvZ7oU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532</v>
      </c>
      <c r="G33" s="909" t="s">
        <v>534</v>
      </c>
      <c r="H33" s="909" t="s">
        <v>444</v>
      </c>
      <c r="I33" s="909" t="s">
        <v>535</v>
      </c>
      <c r="J33" s="913" t="s">
        <v>536</v>
      </c>
      <c r="K33" s="888"/>
      <c r="L33" s="888"/>
      <c r="M33" s="888"/>
      <c r="N33" s="888"/>
      <c r="O33" s="888"/>
      <c r="P33" s="888"/>
    </row>
    <row r="34" spans="1:16" ht="39" customHeight="1">
      <c r="A34" s="888"/>
      <c r="B34" s="890"/>
      <c r="C34" s="896" t="s">
        <v>466</v>
      </c>
      <c r="D34" s="896"/>
      <c r="E34" s="901"/>
      <c r="F34" s="905">
        <v>4.21</v>
      </c>
      <c r="G34" s="910">
        <v>5.35</v>
      </c>
      <c r="H34" s="910">
        <v>4.7699999999999996</v>
      </c>
      <c r="I34" s="910">
        <v>2.5099999999999998</v>
      </c>
      <c r="J34" s="914">
        <v>3.17</v>
      </c>
      <c r="K34" s="888"/>
      <c r="L34" s="888"/>
      <c r="M34" s="888"/>
      <c r="N34" s="888"/>
      <c r="O34" s="888"/>
      <c r="P34" s="888"/>
    </row>
    <row r="35" spans="1:16" ht="39" customHeight="1">
      <c r="A35" s="888"/>
      <c r="B35" s="891"/>
      <c r="C35" s="897" t="s">
        <v>451</v>
      </c>
      <c r="D35" s="897"/>
      <c r="E35" s="902"/>
      <c r="F35" s="906">
        <v>10.199999999999999</v>
      </c>
      <c r="G35" s="911">
        <v>1.08</v>
      </c>
      <c r="H35" s="911">
        <v>4.78</v>
      </c>
      <c r="I35" s="911">
        <v>0.95</v>
      </c>
      <c r="J35" s="915">
        <v>0.91</v>
      </c>
      <c r="K35" s="888"/>
      <c r="L35" s="888"/>
      <c r="M35" s="888"/>
      <c r="N35" s="888"/>
      <c r="O35" s="888"/>
      <c r="P35" s="888"/>
    </row>
    <row r="36" spans="1:16" ht="39" customHeight="1">
      <c r="A36" s="888"/>
      <c r="B36" s="891"/>
      <c r="C36" s="897" t="s">
        <v>464</v>
      </c>
      <c r="D36" s="897"/>
      <c r="E36" s="902"/>
      <c r="F36" s="906">
        <v>0.7</v>
      </c>
      <c r="G36" s="911">
        <v>1.06</v>
      </c>
      <c r="H36" s="911">
        <v>0.22</v>
      </c>
      <c r="I36" s="911">
        <v>0.8</v>
      </c>
      <c r="J36" s="915">
        <v>0.3</v>
      </c>
      <c r="K36" s="888"/>
      <c r="L36" s="888"/>
      <c r="M36" s="888"/>
      <c r="N36" s="888"/>
      <c r="O36" s="888"/>
      <c r="P36" s="888"/>
    </row>
    <row r="37" spans="1:16" ht="39" customHeight="1">
      <c r="A37" s="888"/>
      <c r="B37" s="891"/>
      <c r="C37" s="897" t="s">
        <v>233</v>
      </c>
      <c r="D37" s="897"/>
      <c r="E37" s="902"/>
      <c r="F37" s="906">
        <v>0.1</v>
      </c>
      <c r="G37" s="911">
        <v>0.13</v>
      </c>
      <c r="H37" s="911">
        <v>0.12</v>
      </c>
      <c r="I37" s="911">
        <v>0.12</v>
      </c>
      <c r="J37" s="915">
        <v>0.14000000000000001</v>
      </c>
      <c r="K37" s="888"/>
      <c r="L37" s="888"/>
      <c r="M37" s="888"/>
      <c r="N37" s="888"/>
      <c r="O37" s="888"/>
      <c r="P37" s="888"/>
    </row>
    <row r="38" spans="1:16" ht="39" customHeight="1">
      <c r="A38" s="888"/>
      <c r="B38" s="891"/>
      <c r="C38" s="897" t="s">
        <v>104</v>
      </c>
      <c r="D38" s="897"/>
      <c r="E38" s="902"/>
      <c r="F38" s="906">
        <v>0</v>
      </c>
      <c r="G38" s="911">
        <v>0</v>
      </c>
      <c r="H38" s="911">
        <v>0</v>
      </c>
      <c r="I38" s="911">
        <v>4.e-002</v>
      </c>
      <c r="J38" s="915">
        <v>6.e-002</v>
      </c>
      <c r="K38" s="888"/>
      <c r="L38" s="888"/>
      <c r="M38" s="888"/>
      <c r="N38" s="888"/>
      <c r="O38" s="888"/>
      <c r="P38" s="888"/>
    </row>
    <row r="39" spans="1:16" ht="39" customHeight="1">
      <c r="A39" s="888"/>
      <c r="B39" s="891"/>
      <c r="C39" s="897" t="s">
        <v>462</v>
      </c>
      <c r="D39" s="897"/>
      <c r="E39" s="902"/>
      <c r="F39" s="906">
        <v>2.e-002</v>
      </c>
      <c r="G39" s="911">
        <v>4.e-002</v>
      </c>
      <c r="H39" s="911">
        <v>5.e-002</v>
      </c>
      <c r="I39" s="911">
        <v>3.e-002</v>
      </c>
      <c r="J39" s="915">
        <v>4.e-002</v>
      </c>
      <c r="K39" s="888"/>
      <c r="L39" s="888"/>
      <c r="M39" s="888"/>
      <c r="N39" s="888"/>
      <c r="O39" s="888"/>
      <c r="P39" s="888"/>
    </row>
    <row r="40" spans="1:16" ht="39" customHeight="1">
      <c r="A40" s="888"/>
      <c r="B40" s="891"/>
      <c r="C40" s="897" t="s">
        <v>469</v>
      </c>
      <c r="D40" s="897"/>
      <c r="E40" s="902"/>
      <c r="F40" s="906">
        <v>0</v>
      </c>
      <c r="G40" s="911">
        <v>0</v>
      </c>
      <c r="H40" s="911">
        <v>0</v>
      </c>
      <c r="I40" s="911">
        <v>0</v>
      </c>
      <c r="J40" s="915">
        <v>0</v>
      </c>
      <c r="K40" s="888"/>
      <c r="L40" s="888"/>
      <c r="M40" s="888"/>
      <c r="N40" s="888"/>
      <c r="O40" s="888"/>
      <c r="P40" s="888"/>
    </row>
    <row r="41" spans="1:16" ht="39" customHeight="1">
      <c r="A41" s="888"/>
      <c r="B41" s="891"/>
      <c r="C41" s="897" t="s">
        <v>54</v>
      </c>
      <c r="D41" s="897"/>
      <c r="E41" s="902"/>
      <c r="F41" s="906">
        <v>0</v>
      </c>
      <c r="G41" s="911">
        <v>0</v>
      </c>
      <c r="H41" s="911">
        <v>0</v>
      </c>
      <c r="I41" s="911">
        <v>0</v>
      </c>
      <c r="J41" s="915">
        <v>0</v>
      </c>
      <c r="K41" s="888"/>
      <c r="L41" s="888"/>
      <c r="M41" s="888"/>
      <c r="N41" s="888"/>
      <c r="O41" s="888"/>
      <c r="P41" s="888"/>
    </row>
    <row r="42" spans="1:16" ht="39" customHeight="1">
      <c r="A42" s="888"/>
      <c r="B42" s="892"/>
      <c r="C42" s="897" t="s">
        <v>538</v>
      </c>
      <c r="D42" s="897"/>
      <c r="E42" s="902"/>
      <c r="F42" s="906" t="s">
        <v>206</v>
      </c>
      <c r="G42" s="911" t="s">
        <v>206</v>
      </c>
      <c r="H42" s="911" t="s">
        <v>206</v>
      </c>
      <c r="I42" s="911" t="s">
        <v>206</v>
      </c>
      <c r="J42" s="915" t="s">
        <v>206</v>
      </c>
      <c r="K42" s="888"/>
      <c r="L42" s="888"/>
      <c r="M42" s="888"/>
      <c r="N42" s="888"/>
      <c r="O42" s="888"/>
      <c r="P42" s="888"/>
    </row>
    <row r="43" spans="1:16" ht="39" customHeight="1">
      <c r="A43" s="888"/>
      <c r="B43" s="893"/>
      <c r="C43" s="898" t="s">
        <v>497</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rD+KbITLr1bOr7bIbSaHO8n+R80Umh/QcgwsaOPealPxBRJvXqxYpMlyQfM7J/sA8hhgWNC/+lwsbXu1R9Gtig==" saltValue="zOUXdfAlNw/RehuanQjNs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532</v>
      </c>
      <c r="L44" s="970" t="s">
        <v>534</v>
      </c>
      <c r="M44" s="970" t="s">
        <v>444</v>
      </c>
      <c r="N44" s="970" t="s">
        <v>535</v>
      </c>
      <c r="O44" s="978" t="s">
        <v>536</v>
      </c>
      <c r="P44" s="761"/>
      <c r="Q44" s="761"/>
      <c r="R44" s="761"/>
      <c r="S44" s="761"/>
      <c r="T44" s="761"/>
      <c r="U44" s="761"/>
    </row>
    <row r="45" spans="1:21" ht="30.75" customHeight="1">
      <c r="A45" s="761"/>
      <c r="B45" s="918" t="s">
        <v>26</v>
      </c>
      <c r="C45" s="931"/>
      <c r="D45" s="940"/>
      <c r="E45" s="948" t="s">
        <v>24</v>
      </c>
      <c r="F45" s="948"/>
      <c r="G45" s="948"/>
      <c r="H45" s="948"/>
      <c r="I45" s="948"/>
      <c r="J45" s="956"/>
      <c r="K45" s="963">
        <v>2044</v>
      </c>
      <c r="L45" s="971">
        <v>2178</v>
      </c>
      <c r="M45" s="971">
        <v>2232</v>
      </c>
      <c r="N45" s="971">
        <v>2318</v>
      </c>
      <c r="O45" s="979">
        <v>2314</v>
      </c>
      <c r="P45" s="761"/>
      <c r="Q45" s="761"/>
      <c r="R45" s="761"/>
      <c r="S45" s="761"/>
      <c r="T45" s="761"/>
      <c r="U45" s="761"/>
    </row>
    <row r="46" spans="1:21" ht="30.75" customHeight="1">
      <c r="A46" s="761"/>
      <c r="B46" s="919"/>
      <c r="C46" s="932"/>
      <c r="D46" s="941"/>
      <c r="E46" s="949" t="s">
        <v>30</v>
      </c>
      <c r="F46" s="949"/>
      <c r="G46" s="949"/>
      <c r="H46" s="949"/>
      <c r="I46" s="949"/>
      <c r="J46" s="957"/>
      <c r="K46" s="964" t="s">
        <v>206</v>
      </c>
      <c r="L46" s="972" t="s">
        <v>206</v>
      </c>
      <c r="M46" s="972" t="s">
        <v>206</v>
      </c>
      <c r="N46" s="972" t="s">
        <v>206</v>
      </c>
      <c r="O46" s="980" t="s">
        <v>206</v>
      </c>
      <c r="P46" s="761"/>
      <c r="Q46" s="761"/>
      <c r="R46" s="761"/>
      <c r="S46" s="761"/>
      <c r="T46" s="761"/>
      <c r="U46" s="761"/>
    </row>
    <row r="47" spans="1:21" ht="30.75" customHeight="1">
      <c r="A47" s="761"/>
      <c r="B47" s="919"/>
      <c r="C47" s="932"/>
      <c r="D47" s="941"/>
      <c r="E47" s="949" t="s">
        <v>35</v>
      </c>
      <c r="F47" s="949"/>
      <c r="G47" s="949"/>
      <c r="H47" s="949"/>
      <c r="I47" s="949"/>
      <c r="J47" s="957"/>
      <c r="K47" s="964" t="s">
        <v>206</v>
      </c>
      <c r="L47" s="972" t="s">
        <v>206</v>
      </c>
      <c r="M47" s="972" t="s">
        <v>206</v>
      </c>
      <c r="N47" s="972" t="s">
        <v>206</v>
      </c>
      <c r="O47" s="980" t="s">
        <v>206</v>
      </c>
      <c r="P47" s="761"/>
      <c r="Q47" s="761"/>
      <c r="R47" s="761"/>
      <c r="S47" s="761"/>
      <c r="T47" s="761"/>
      <c r="U47" s="761"/>
    </row>
    <row r="48" spans="1:21" ht="30.75" customHeight="1">
      <c r="A48" s="761"/>
      <c r="B48" s="919"/>
      <c r="C48" s="932"/>
      <c r="D48" s="941"/>
      <c r="E48" s="949" t="s">
        <v>42</v>
      </c>
      <c r="F48" s="949"/>
      <c r="G48" s="949"/>
      <c r="H48" s="949"/>
      <c r="I48" s="949"/>
      <c r="J48" s="957"/>
      <c r="K48" s="964">
        <v>453</v>
      </c>
      <c r="L48" s="972">
        <v>450</v>
      </c>
      <c r="M48" s="972">
        <v>458</v>
      </c>
      <c r="N48" s="972">
        <v>438</v>
      </c>
      <c r="O48" s="980">
        <v>416</v>
      </c>
      <c r="P48" s="761"/>
      <c r="Q48" s="761"/>
      <c r="R48" s="761"/>
      <c r="S48" s="761"/>
      <c r="T48" s="761"/>
      <c r="U48" s="761"/>
    </row>
    <row r="49" spans="1:21" ht="30.75" customHeight="1">
      <c r="A49" s="761"/>
      <c r="B49" s="919"/>
      <c r="C49" s="932"/>
      <c r="D49" s="941"/>
      <c r="E49" s="949" t="s">
        <v>0</v>
      </c>
      <c r="F49" s="949"/>
      <c r="G49" s="949"/>
      <c r="H49" s="949"/>
      <c r="I49" s="949"/>
      <c r="J49" s="957"/>
      <c r="K49" s="964">
        <v>57</v>
      </c>
      <c r="L49" s="972">
        <v>38</v>
      </c>
      <c r="M49" s="972">
        <v>30</v>
      </c>
      <c r="N49" s="972">
        <v>32</v>
      </c>
      <c r="O49" s="980">
        <v>72</v>
      </c>
      <c r="P49" s="761"/>
      <c r="Q49" s="761"/>
      <c r="R49" s="761"/>
      <c r="S49" s="761"/>
      <c r="T49" s="761"/>
      <c r="U49" s="761"/>
    </row>
    <row r="50" spans="1:21" ht="30.75" customHeight="1">
      <c r="A50" s="761"/>
      <c r="B50" s="919"/>
      <c r="C50" s="932"/>
      <c r="D50" s="941"/>
      <c r="E50" s="949" t="s">
        <v>44</v>
      </c>
      <c r="F50" s="949"/>
      <c r="G50" s="949"/>
      <c r="H50" s="949"/>
      <c r="I50" s="949"/>
      <c r="J50" s="957"/>
      <c r="K50" s="964">
        <v>7</v>
      </c>
      <c r="L50" s="972">
        <v>6</v>
      </c>
      <c r="M50" s="972">
        <v>6</v>
      </c>
      <c r="N50" s="972" t="s">
        <v>206</v>
      </c>
      <c r="O50" s="980" t="s">
        <v>206</v>
      </c>
      <c r="P50" s="761"/>
      <c r="Q50" s="761"/>
      <c r="R50" s="761"/>
      <c r="S50" s="761"/>
      <c r="T50" s="761"/>
      <c r="U50" s="761"/>
    </row>
    <row r="51" spans="1:21" ht="30.75" customHeight="1">
      <c r="A51" s="761"/>
      <c r="B51" s="920"/>
      <c r="C51" s="933"/>
      <c r="D51" s="942"/>
      <c r="E51" s="949" t="s">
        <v>51</v>
      </c>
      <c r="F51" s="949"/>
      <c r="G51" s="949"/>
      <c r="H51" s="949"/>
      <c r="I51" s="949"/>
      <c r="J51" s="957"/>
      <c r="K51" s="964" t="s">
        <v>206</v>
      </c>
      <c r="L51" s="972" t="s">
        <v>206</v>
      </c>
      <c r="M51" s="972" t="s">
        <v>206</v>
      </c>
      <c r="N51" s="972" t="s">
        <v>206</v>
      </c>
      <c r="O51" s="980" t="s">
        <v>206</v>
      </c>
      <c r="P51" s="761"/>
      <c r="Q51" s="761"/>
      <c r="R51" s="761"/>
      <c r="S51" s="761"/>
      <c r="T51" s="761"/>
      <c r="U51" s="761"/>
    </row>
    <row r="52" spans="1:21" ht="30.75" customHeight="1">
      <c r="A52" s="761"/>
      <c r="B52" s="921" t="s">
        <v>53</v>
      </c>
      <c r="C52" s="934"/>
      <c r="D52" s="942"/>
      <c r="E52" s="949" t="s">
        <v>55</v>
      </c>
      <c r="F52" s="949"/>
      <c r="G52" s="949"/>
      <c r="H52" s="949"/>
      <c r="I52" s="949"/>
      <c r="J52" s="957"/>
      <c r="K52" s="964">
        <v>1917</v>
      </c>
      <c r="L52" s="972">
        <v>1993</v>
      </c>
      <c r="M52" s="972">
        <v>2016</v>
      </c>
      <c r="N52" s="972">
        <v>2041</v>
      </c>
      <c r="O52" s="980">
        <v>1982</v>
      </c>
      <c r="P52" s="761"/>
      <c r="Q52" s="761"/>
      <c r="R52" s="761"/>
      <c r="S52" s="761"/>
      <c r="T52" s="761"/>
      <c r="U52" s="761"/>
    </row>
    <row r="53" spans="1:21" ht="30.75" customHeight="1">
      <c r="A53" s="761"/>
      <c r="B53" s="922" t="s">
        <v>15</v>
      </c>
      <c r="C53" s="935"/>
      <c r="D53" s="943"/>
      <c r="E53" s="950" t="s">
        <v>57</v>
      </c>
      <c r="F53" s="950"/>
      <c r="G53" s="950"/>
      <c r="H53" s="950"/>
      <c r="I53" s="950"/>
      <c r="J53" s="958"/>
      <c r="K53" s="965">
        <v>644</v>
      </c>
      <c r="L53" s="973">
        <v>679</v>
      </c>
      <c r="M53" s="973">
        <v>710</v>
      </c>
      <c r="N53" s="973">
        <v>747</v>
      </c>
      <c r="O53" s="981">
        <v>820</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539</v>
      </c>
      <c r="P55" s="761"/>
      <c r="Q55" s="761"/>
      <c r="R55" s="761"/>
      <c r="S55" s="761"/>
      <c r="T55" s="761"/>
      <c r="U55" s="761"/>
    </row>
    <row r="56" spans="1:21" ht="31.5" customHeight="1">
      <c r="A56" s="761"/>
      <c r="B56" s="925"/>
      <c r="C56" s="937"/>
      <c r="D56" s="937"/>
      <c r="E56" s="951"/>
      <c r="F56" s="951"/>
      <c r="G56" s="951"/>
      <c r="H56" s="951"/>
      <c r="I56" s="951"/>
      <c r="J56" s="959" t="s">
        <v>14</v>
      </c>
      <c r="K56" s="967" t="s">
        <v>541</v>
      </c>
      <c r="L56" s="974" t="s">
        <v>540</v>
      </c>
      <c r="M56" s="974" t="s">
        <v>542</v>
      </c>
      <c r="N56" s="974" t="s">
        <v>543</v>
      </c>
      <c r="O56" s="983" t="s">
        <v>544</v>
      </c>
      <c r="P56" s="761"/>
      <c r="Q56" s="761"/>
      <c r="R56" s="761"/>
      <c r="S56" s="761"/>
      <c r="T56" s="761"/>
      <c r="U56" s="761"/>
    </row>
    <row r="57" spans="1:21" ht="31.5" customHeight="1">
      <c r="B57" s="926" t="s">
        <v>52</v>
      </c>
      <c r="C57" s="938"/>
      <c r="D57" s="944" t="s">
        <v>59</v>
      </c>
      <c r="E57" s="952"/>
      <c r="F57" s="952"/>
      <c r="G57" s="952"/>
      <c r="H57" s="952"/>
      <c r="I57" s="952"/>
      <c r="J57" s="960"/>
      <c r="K57" s="968" t="s">
        <v>206</v>
      </c>
      <c r="L57" s="975" t="s">
        <v>206</v>
      </c>
      <c r="M57" s="975" t="s">
        <v>206</v>
      </c>
      <c r="N57" s="975" t="s">
        <v>206</v>
      </c>
      <c r="O57" s="984" t="s">
        <v>206</v>
      </c>
    </row>
    <row r="58" spans="1:21" ht="31.5" customHeight="1">
      <c r="B58" s="927"/>
      <c r="C58" s="939"/>
      <c r="D58" s="945" t="s">
        <v>62</v>
      </c>
      <c r="E58" s="953"/>
      <c r="F58" s="953"/>
      <c r="G58" s="953"/>
      <c r="H58" s="953"/>
      <c r="I58" s="953"/>
      <c r="J58" s="961"/>
      <c r="K58" s="969" t="s">
        <v>206</v>
      </c>
      <c r="L58" s="976" t="s">
        <v>206</v>
      </c>
      <c r="M58" s="976" t="s">
        <v>206</v>
      </c>
      <c r="N58" s="976" t="s">
        <v>206</v>
      </c>
      <c r="O58" s="985" t="s">
        <v>206</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uY+UuhxmITSDodS+7kX8CW7qn7kBwUnVfdpiTbcYFTetmfTbS3gRHFD7lpjUS/w0B544xJCvC6GVgnG7lW+/OA==" saltValue="JqlcrVy0wQZAnJOfgnwmL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532</v>
      </c>
      <c r="J40" s="970" t="s">
        <v>534</v>
      </c>
      <c r="K40" s="970" t="s">
        <v>444</v>
      </c>
      <c r="L40" s="970" t="s">
        <v>535</v>
      </c>
      <c r="M40" s="1002" t="s">
        <v>536</v>
      </c>
    </row>
    <row r="41" spans="2:13" ht="27.75" customHeight="1">
      <c r="B41" s="918" t="s">
        <v>37</v>
      </c>
      <c r="C41" s="931"/>
      <c r="D41" s="940"/>
      <c r="E41" s="991" t="s">
        <v>63</v>
      </c>
      <c r="F41" s="991"/>
      <c r="G41" s="991"/>
      <c r="H41" s="997"/>
      <c r="I41" s="963">
        <v>16414</v>
      </c>
      <c r="J41" s="971">
        <v>16152</v>
      </c>
      <c r="K41" s="971">
        <v>15705</v>
      </c>
      <c r="L41" s="971">
        <v>15934</v>
      </c>
      <c r="M41" s="979">
        <v>15224</v>
      </c>
    </row>
    <row r="42" spans="2:13" ht="27.75" customHeight="1">
      <c r="B42" s="919"/>
      <c r="C42" s="932"/>
      <c r="D42" s="941"/>
      <c r="E42" s="992" t="s">
        <v>70</v>
      </c>
      <c r="F42" s="992"/>
      <c r="G42" s="992"/>
      <c r="H42" s="998"/>
      <c r="I42" s="964">
        <v>91</v>
      </c>
      <c r="J42" s="972">
        <v>84</v>
      </c>
      <c r="K42" s="972" t="s">
        <v>206</v>
      </c>
      <c r="L42" s="972" t="s">
        <v>206</v>
      </c>
      <c r="M42" s="980" t="s">
        <v>206</v>
      </c>
    </row>
    <row r="43" spans="2:13" ht="27.75" customHeight="1">
      <c r="B43" s="919"/>
      <c r="C43" s="932"/>
      <c r="D43" s="941"/>
      <c r="E43" s="992" t="s">
        <v>71</v>
      </c>
      <c r="F43" s="992"/>
      <c r="G43" s="992"/>
      <c r="H43" s="998"/>
      <c r="I43" s="964">
        <v>4338</v>
      </c>
      <c r="J43" s="972">
        <v>4192</v>
      </c>
      <c r="K43" s="972">
        <v>3948</v>
      </c>
      <c r="L43" s="972">
        <v>3737</v>
      </c>
      <c r="M43" s="980">
        <v>3533</v>
      </c>
    </row>
    <row r="44" spans="2:13" ht="27.75" customHeight="1">
      <c r="B44" s="919"/>
      <c r="C44" s="932"/>
      <c r="D44" s="941"/>
      <c r="E44" s="992" t="s">
        <v>73</v>
      </c>
      <c r="F44" s="992"/>
      <c r="G44" s="992"/>
      <c r="H44" s="998"/>
      <c r="I44" s="964">
        <v>861</v>
      </c>
      <c r="J44" s="972">
        <v>1611</v>
      </c>
      <c r="K44" s="972">
        <v>1578</v>
      </c>
      <c r="L44" s="972">
        <v>1541</v>
      </c>
      <c r="M44" s="980">
        <v>1456</v>
      </c>
    </row>
    <row r="45" spans="2:13" ht="27.75" customHeight="1">
      <c r="B45" s="919"/>
      <c r="C45" s="932"/>
      <c r="D45" s="941"/>
      <c r="E45" s="992" t="s">
        <v>75</v>
      </c>
      <c r="F45" s="992"/>
      <c r="G45" s="992"/>
      <c r="H45" s="998"/>
      <c r="I45" s="964">
        <v>3368</v>
      </c>
      <c r="J45" s="972">
        <v>3141</v>
      </c>
      <c r="K45" s="972">
        <v>3107</v>
      </c>
      <c r="L45" s="972">
        <v>2987</v>
      </c>
      <c r="M45" s="980">
        <v>2904</v>
      </c>
    </row>
    <row r="46" spans="2:13" ht="27.75" customHeight="1">
      <c r="B46" s="919"/>
      <c r="C46" s="932"/>
      <c r="D46" s="942"/>
      <c r="E46" s="992" t="s">
        <v>74</v>
      </c>
      <c r="F46" s="992"/>
      <c r="G46" s="992"/>
      <c r="H46" s="998"/>
      <c r="I46" s="964" t="s">
        <v>206</v>
      </c>
      <c r="J46" s="972" t="s">
        <v>206</v>
      </c>
      <c r="K46" s="972" t="s">
        <v>206</v>
      </c>
      <c r="L46" s="972" t="s">
        <v>206</v>
      </c>
      <c r="M46" s="980" t="s">
        <v>206</v>
      </c>
    </row>
    <row r="47" spans="2:13" ht="27.75" customHeight="1">
      <c r="B47" s="919"/>
      <c r="C47" s="932"/>
      <c r="D47" s="989"/>
      <c r="E47" s="993" t="s">
        <v>78</v>
      </c>
      <c r="F47" s="996"/>
      <c r="G47" s="996"/>
      <c r="H47" s="999"/>
      <c r="I47" s="964" t="s">
        <v>206</v>
      </c>
      <c r="J47" s="972" t="s">
        <v>206</v>
      </c>
      <c r="K47" s="972" t="s">
        <v>206</v>
      </c>
      <c r="L47" s="972" t="s">
        <v>206</v>
      </c>
      <c r="M47" s="980" t="s">
        <v>206</v>
      </c>
    </row>
    <row r="48" spans="2:13" ht="27.75" customHeight="1">
      <c r="B48" s="919"/>
      <c r="C48" s="932"/>
      <c r="D48" s="941"/>
      <c r="E48" s="992" t="s">
        <v>82</v>
      </c>
      <c r="F48" s="992"/>
      <c r="G48" s="992"/>
      <c r="H48" s="998"/>
      <c r="I48" s="964" t="s">
        <v>206</v>
      </c>
      <c r="J48" s="972" t="s">
        <v>206</v>
      </c>
      <c r="K48" s="972" t="s">
        <v>206</v>
      </c>
      <c r="L48" s="972" t="s">
        <v>206</v>
      </c>
      <c r="M48" s="980" t="s">
        <v>206</v>
      </c>
    </row>
    <row r="49" spans="2:13" ht="27.75" customHeight="1">
      <c r="B49" s="920"/>
      <c r="C49" s="933"/>
      <c r="D49" s="941"/>
      <c r="E49" s="992" t="s">
        <v>88</v>
      </c>
      <c r="F49" s="992"/>
      <c r="G49" s="992"/>
      <c r="H49" s="998"/>
      <c r="I49" s="964" t="s">
        <v>206</v>
      </c>
      <c r="J49" s="972" t="s">
        <v>206</v>
      </c>
      <c r="K49" s="972" t="s">
        <v>206</v>
      </c>
      <c r="L49" s="972" t="s">
        <v>206</v>
      </c>
      <c r="M49" s="980" t="s">
        <v>206</v>
      </c>
    </row>
    <row r="50" spans="2:13" ht="27.75" customHeight="1">
      <c r="B50" s="986" t="s">
        <v>90</v>
      </c>
      <c r="C50" s="988"/>
      <c r="D50" s="990"/>
      <c r="E50" s="992" t="s">
        <v>92</v>
      </c>
      <c r="F50" s="992"/>
      <c r="G50" s="992"/>
      <c r="H50" s="998"/>
      <c r="I50" s="964">
        <v>10693</v>
      </c>
      <c r="J50" s="972">
        <v>11739</v>
      </c>
      <c r="K50" s="972">
        <v>10921</v>
      </c>
      <c r="L50" s="972">
        <v>10824</v>
      </c>
      <c r="M50" s="980">
        <v>10169</v>
      </c>
    </row>
    <row r="51" spans="2:13" ht="27.75" customHeight="1">
      <c r="B51" s="919"/>
      <c r="C51" s="932"/>
      <c r="D51" s="941"/>
      <c r="E51" s="992" t="s">
        <v>95</v>
      </c>
      <c r="F51" s="992"/>
      <c r="G51" s="992"/>
      <c r="H51" s="998"/>
      <c r="I51" s="964">
        <v>567</v>
      </c>
      <c r="J51" s="972">
        <v>477</v>
      </c>
      <c r="K51" s="972">
        <v>437</v>
      </c>
      <c r="L51" s="972">
        <v>392</v>
      </c>
      <c r="M51" s="980">
        <v>336</v>
      </c>
    </row>
    <row r="52" spans="2:13" ht="27.75" customHeight="1">
      <c r="B52" s="920"/>
      <c r="C52" s="933"/>
      <c r="D52" s="941"/>
      <c r="E52" s="992" t="s">
        <v>46</v>
      </c>
      <c r="F52" s="992"/>
      <c r="G52" s="992"/>
      <c r="H52" s="998"/>
      <c r="I52" s="964">
        <v>17565</v>
      </c>
      <c r="J52" s="972">
        <v>17552</v>
      </c>
      <c r="K52" s="972">
        <v>17066</v>
      </c>
      <c r="L52" s="972">
        <v>17107</v>
      </c>
      <c r="M52" s="980">
        <v>16771</v>
      </c>
    </row>
    <row r="53" spans="2:13" ht="27.75" customHeight="1">
      <c r="B53" s="922" t="s">
        <v>15</v>
      </c>
      <c r="C53" s="935"/>
      <c r="D53" s="943"/>
      <c r="E53" s="994" t="s">
        <v>97</v>
      </c>
      <c r="F53" s="994"/>
      <c r="G53" s="994"/>
      <c r="H53" s="1000"/>
      <c r="I53" s="965">
        <v>-3753</v>
      </c>
      <c r="J53" s="973">
        <v>-4588</v>
      </c>
      <c r="K53" s="973">
        <v>-4087</v>
      </c>
      <c r="L53" s="973">
        <v>-4124</v>
      </c>
      <c r="M53" s="981">
        <v>-4158</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fTuKQbtIorBCjbRneIjfE9iKuEMc3cpEIB5nWmFUaJnnyxzISpIMpIAf4Biy0Bn8YMraeJjWBoxr/A6llkA7w==" saltValue="dtlSmCx9k0p8wEAngdiBM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9</v>
      </c>
      <c r="C54" s="1009"/>
      <c r="D54" s="1009"/>
      <c r="E54" s="1018" t="s">
        <v>14</v>
      </c>
      <c r="F54" s="1025" t="s">
        <v>444</v>
      </c>
      <c r="G54" s="1025" t="s">
        <v>535</v>
      </c>
      <c r="H54" s="1033" t="s">
        <v>536</v>
      </c>
    </row>
    <row r="55" spans="2:8" ht="52.5" customHeight="1">
      <c r="B55" s="1004"/>
      <c r="C55" s="1010" t="s">
        <v>101</v>
      </c>
      <c r="D55" s="1010"/>
      <c r="E55" s="1019"/>
      <c r="F55" s="1026">
        <v>4905</v>
      </c>
      <c r="G55" s="1026">
        <v>4847</v>
      </c>
      <c r="H55" s="1034">
        <v>4540</v>
      </c>
    </row>
    <row r="56" spans="2:8" ht="52.5" customHeight="1">
      <c r="B56" s="1005"/>
      <c r="C56" s="1011" t="s">
        <v>105</v>
      </c>
      <c r="D56" s="1011"/>
      <c r="E56" s="1020"/>
      <c r="F56" s="1027">
        <v>1063</v>
      </c>
      <c r="G56" s="1027">
        <v>1063</v>
      </c>
      <c r="H56" s="1035">
        <v>1063</v>
      </c>
    </row>
    <row r="57" spans="2:8" ht="53.25" customHeight="1">
      <c r="B57" s="1005"/>
      <c r="C57" s="1012" t="s">
        <v>67</v>
      </c>
      <c r="D57" s="1012"/>
      <c r="E57" s="1021"/>
      <c r="F57" s="1028">
        <v>5988</v>
      </c>
      <c r="G57" s="1028">
        <v>5948</v>
      </c>
      <c r="H57" s="1036">
        <v>6055</v>
      </c>
    </row>
    <row r="58" spans="2:8" ht="45.75" customHeight="1">
      <c r="B58" s="1006"/>
      <c r="C58" s="1013" t="s">
        <v>554</v>
      </c>
      <c r="D58" s="1016"/>
      <c r="E58" s="1022"/>
      <c r="F58" s="1029">
        <v>1910</v>
      </c>
      <c r="G58" s="1029">
        <v>1955</v>
      </c>
      <c r="H58" s="1037">
        <v>1956</v>
      </c>
    </row>
    <row r="59" spans="2:8" ht="45.75" customHeight="1">
      <c r="B59" s="1006"/>
      <c r="C59" s="1013" t="s">
        <v>555</v>
      </c>
      <c r="D59" s="1016"/>
      <c r="E59" s="1022"/>
      <c r="F59" s="1029">
        <v>1714</v>
      </c>
      <c r="G59" s="1029">
        <v>1714</v>
      </c>
      <c r="H59" s="1037">
        <v>1714</v>
      </c>
    </row>
    <row r="60" spans="2:8" ht="45.75" customHeight="1">
      <c r="B60" s="1006"/>
      <c r="C60" s="1013" t="s">
        <v>269</v>
      </c>
      <c r="D60" s="1016"/>
      <c r="E60" s="1022"/>
      <c r="F60" s="1029">
        <v>846</v>
      </c>
      <c r="G60" s="1029">
        <v>846</v>
      </c>
      <c r="H60" s="1037">
        <v>846</v>
      </c>
    </row>
    <row r="61" spans="2:8" ht="45.75" customHeight="1">
      <c r="B61" s="1006"/>
      <c r="C61" s="1013" t="s">
        <v>556</v>
      </c>
      <c r="D61" s="1016"/>
      <c r="E61" s="1022"/>
      <c r="F61" s="1029">
        <v>573</v>
      </c>
      <c r="G61" s="1029">
        <v>573</v>
      </c>
      <c r="H61" s="1037">
        <v>573</v>
      </c>
    </row>
    <row r="62" spans="2:8" ht="45.75" customHeight="1">
      <c r="B62" s="1007"/>
      <c r="C62" s="1014" t="s">
        <v>557</v>
      </c>
      <c r="D62" s="1017"/>
      <c r="E62" s="1023"/>
      <c r="F62" s="1030">
        <v>316</v>
      </c>
      <c r="G62" s="1030">
        <v>316</v>
      </c>
      <c r="H62" s="1038">
        <v>316</v>
      </c>
    </row>
    <row r="63" spans="2:8" ht="52.5" customHeight="1">
      <c r="B63" s="1008"/>
      <c r="C63" s="1015" t="s">
        <v>110</v>
      </c>
      <c r="D63" s="1015"/>
      <c r="E63" s="1024"/>
      <c r="F63" s="1031">
        <v>11956</v>
      </c>
      <c r="G63" s="1031">
        <v>11859</v>
      </c>
      <c r="H63" s="1039">
        <v>11658</v>
      </c>
    </row>
    <row r="64" spans="2:8" ht="15" customHeight="1"/>
  </sheetData>
  <sheetProtection algorithmName="SHA-512" hashValue="Z4Wv+4MVtNFbeU3R3FhVniKqh0iaDytJcCKmEwzxXt+bNWAWhUj/kB0e4kfQaq/xuJW4KrQC3dekq8rI7GT1Ag==" saltValue="EqK5phJMLKS5YyUmlBATQ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27</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27</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558</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559</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563</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170</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532</v>
      </c>
      <c r="BQ50" s="1075"/>
      <c r="BR50" s="1075"/>
      <c r="BS50" s="1075"/>
      <c r="BT50" s="1075"/>
      <c r="BU50" s="1075"/>
      <c r="BV50" s="1075"/>
      <c r="BW50" s="1075"/>
      <c r="BX50" s="1075" t="s">
        <v>534</v>
      </c>
      <c r="BY50" s="1075"/>
      <c r="BZ50" s="1075"/>
      <c r="CA50" s="1075"/>
      <c r="CB50" s="1075"/>
      <c r="CC50" s="1075"/>
      <c r="CD50" s="1075"/>
      <c r="CE50" s="1075"/>
      <c r="CF50" s="1075" t="s">
        <v>444</v>
      </c>
      <c r="CG50" s="1075"/>
      <c r="CH50" s="1075"/>
      <c r="CI50" s="1075"/>
      <c r="CJ50" s="1075"/>
      <c r="CK50" s="1075"/>
      <c r="CL50" s="1075"/>
      <c r="CM50" s="1075"/>
      <c r="CN50" s="1075" t="s">
        <v>535</v>
      </c>
      <c r="CO50" s="1075"/>
      <c r="CP50" s="1075"/>
      <c r="CQ50" s="1075"/>
      <c r="CR50" s="1075"/>
      <c r="CS50" s="1075"/>
      <c r="CT50" s="1075"/>
      <c r="CU50" s="1075"/>
      <c r="CV50" s="1075" t="s">
        <v>536</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560</v>
      </c>
      <c r="AO51" s="1074"/>
      <c r="AP51" s="1074"/>
      <c r="AQ51" s="1074"/>
      <c r="AR51" s="1074"/>
      <c r="AS51" s="1074"/>
      <c r="AT51" s="1074"/>
      <c r="AU51" s="1074"/>
      <c r="AV51" s="1074"/>
      <c r="AW51" s="1074"/>
      <c r="AX51" s="1074"/>
      <c r="AY51" s="1074"/>
      <c r="AZ51" s="1074"/>
      <c r="BA51" s="1074"/>
      <c r="BB51" s="1074" t="s">
        <v>561</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562</v>
      </c>
      <c r="BC53" s="1074"/>
      <c r="BD53" s="1074"/>
      <c r="BE53" s="1074"/>
      <c r="BF53" s="1074"/>
      <c r="BG53" s="1074"/>
      <c r="BH53" s="1074"/>
      <c r="BI53" s="1074"/>
      <c r="BJ53" s="1074"/>
      <c r="BK53" s="1074"/>
      <c r="BL53" s="1074"/>
      <c r="BM53" s="1074"/>
      <c r="BN53" s="1074"/>
      <c r="BO53" s="1074"/>
      <c r="BP53" s="1079">
        <v>52.9</v>
      </c>
      <c r="BQ53" s="1079"/>
      <c r="BR53" s="1079"/>
      <c r="BS53" s="1079"/>
      <c r="BT53" s="1079"/>
      <c r="BU53" s="1079"/>
      <c r="BV53" s="1079"/>
      <c r="BW53" s="1079"/>
      <c r="BX53" s="1079">
        <v>53.7</v>
      </c>
      <c r="BY53" s="1079"/>
      <c r="BZ53" s="1079"/>
      <c r="CA53" s="1079"/>
      <c r="CB53" s="1079"/>
      <c r="CC53" s="1079"/>
      <c r="CD53" s="1079"/>
      <c r="CE53" s="1079"/>
      <c r="CF53" s="1079">
        <v>53.8</v>
      </c>
      <c r="CG53" s="1079"/>
      <c r="CH53" s="1079"/>
      <c r="CI53" s="1079"/>
      <c r="CJ53" s="1079"/>
      <c r="CK53" s="1079"/>
      <c r="CL53" s="1079"/>
      <c r="CM53" s="1079"/>
      <c r="CN53" s="1079">
        <v>53.4</v>
      </c>
      <c r="CO53" s="1079"/>
      <c r="CP53" s="1079"/>
      <c r="CQ53" s="1079"/>
      <c r="CR53" s="1079"/>
      <c r="CS53" s="1079"/>
      <c r="CT53" s="1079"/>
      <c r="CU53" s="1079"/>
      <c r="CV53" s="1079">
        <v>55.1</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561</v>
      </c>
      <c r="BC55" s="1074"/>
      <c r="BD55" s="1074"/>
      <c r="BE55" s="1074"/>
      <c r="BF55" s="1074"/>
      <c r="BG55" s="1074"/>
      <c r="BH55" s="1074"/>
      <c r="BI55" s="1074"/>
      <c r="BJ55" s="1074"/>
      <c r="BK55" s="1074"/>
      <c r="BL55" s="1074"/>
      <c r="BM55" s="1074"/>
      <c r="BN55" s="1074"/>
      <c r="BO55" s="1074"/>
      <c r="BP55" s="1079">
        <v>58.5</v>
      </c>
      <c r="BQ55" s="1079"/>
      <c r="BR55" s="1079"/>
      <c r="BS55" s="1079"/>
      <c r="BT55" s="1079"/>
      <c r="BU55" s="1079"/>
      <c r="BV55" s="1079"/>
      <c r="BW55" s="1079"/>
      <c r="BX55" s="1079">
        <v>54.6</v>
      </c>
      <c r="BY55" s="1079"/>
      <c r="BZ55" s="1079"/>
      <c r="CA55" s="1079"/>
      <c r="CB55" s="1079"/>
      <c r="CC55" s="1079"/>
      <c r="CD55" s="1079"/>
      <c r="CE55" s="1079"/>
      <c r="CF55" s="1079">
        <v>53.2</v>
      </c>
      <c r="CG55" s="1079"/>
      <c r="CH55" s="1079"/>
      <c r="CI55" s="1079"/>
      <c r="CJ55" s="1079"/>
      <c r="CK55" s="1079"/>
      <c r="CL55" s="1079"/>
      <c r="CM55" s="1079"/>
      <c r="CN55" s="1079">
        <v>47.9</v>
      </c>
      <c r="CO55" s="1079"/>
      <c r="CP55" s="1079"/>
      <c r="CQ55" s="1079"/>
      <c r="CR55" s="1079"/>
      <c r="CS55" s="1079"/>
      <c r="CT55" s="1079"/>
      <c r="CU55" s="1079"/>
      <c r="CV55" s="1079">
        <v>49</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562</v>
      </c>
      <c r="BC57" s="1074"/>
      <c r="BD57" s="1074"/>
      <c r="BE57" s="1074"/>
      <c r="BF57" s="1074"/>
      <c r="BG57" s="1074"/>
      <c r="BH57" s="1074"/>
      <c r="BI57" s="1074"/>
      <c r="BJ57" s="1074"/>
      <c r="BK57" s="1074"/>
      <c r="BL57" s="1074"/>
      <c r="BM57" s="1074"/>
      <c r="BN57" s="1074"/>
      <c r="BO57" s="1074"/>
      <c r="BP57" s="1079">
        <v>52.9</v>
      </c>
      <c r="BQ57" s="1079"/>
      <c r="BR57" s="1079"/>
      <c r="BS57" s="1079"/>
      <c r="BT57" s="1079"/>
      <c r="BU57" s="1079"/>
      <c r="BV57" s="1079"/>
      <c r="BW57" s="1079"/>
      <c r="BX57" s="1079">
        <v>58.3</v>
      </c>
      <c r="BY57" s="1079"/>
      <c r="BZ57" s="1079"/>
      <c r="CA57" s="1079"/>
      <c r="CB57" s="1079"/>
      <c r="CC57" s="1079"/>
      <c r="CD57" s="1079"/>
      <c r="CE57" s="1079"/>
      <c r="CF57" s="1079">
        <v>59.6</v>
      </c>
      <c r="CG57" s="1079"/>
      <c r="CH57" s="1079"/>
      <c r="CI57" s="1079"/>
      <c r="CJ57" s="1079"/>
      <c r="CK57" s="1079"/>
      <c r="CL57" s="1079"/>
      <c r="CM57" s="1079"/>
      <c r="CN57" s="1079">
        <v>60.7</v>
      </c>
      <c r="CO57" s="1079"/>
      <c r="CP57" s="1079"/>
      <c r="CQ57" s="1079"/>
      <c r="CR57" s="1079"/>
      <c r="CS57" s="1079"/>
      <c r="CT57" s="1079"/>
      <c r="CU57" s="1079"/>
      <c r="CV57" s="1079">
        <v>62</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336</v>
      </c>
    </row>
    <row r="64" spans="1:109">
      <c r="B64" s="755"/>
      <c r="G64" s="1049"/>
      <c r="I64" s="368"/>
      <c r="J64" s="368"/>
      <c r="K64" s="368"/>
      <c r="L64" s="368"/>
      <c r="M64" s="368"/>
      <c r="N64" s="1069"/>
      <c r="AM64" s="1049"/>
      <c r="AN64" s="1049" t="s">
        <v>559</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564</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170</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532</v>
      </c>
      <c r="BQ72" s="1075"/>
      <c r="BR72" s="1075"/>
      <c r="BS72" s="1075"/>
      <c r="BT72" s="1075"/>
      <c r="BU72" s="1075"/>
      <c r="BV72" s="1075"/>
      <c r="BW72" s="1075"/>
      <c r="BX72" s="1075" t="s">
        <v>534</v>
      </c>
      <c r="BY72" s="1075"/>
      <c r="BZ72" s="1075"/>
      <c r="CA72" s="1075"/>
      <c r="CB72" s="1075"/>
      <c r="CC72" s="1075"/>
      <c r="CD72" s="1075"/>
      <c r="CE72" s="1075"/>
      <c r="CF72" s="1075" t="s">
        <v>444</v>
      </c>
      <c r="CG72" s="1075"/>
      <c r="CH72" s="1075"/>
      <c r="CI72" s="1075"/>
      <c r="CJ72" s="1075"/>
      <c r="CK72" s="1075"/>
      <c r="CL72" s="1075"/>
      <c r="CM72" s="1075"/>
      <c r="CN72" s="1075" t="s">
        <v>535</v>
      </c>
      <c r="CO72" s="1075"/>
      <c r="CP72" s="1075"/>
      <c r="CQ72" s="1075"/>
      <c r="CR72" s="1075"/>
      <c r="CS72" s="1075"/>
      <c r="CT72" s="1075"/>
      <c r="CU72" s="1075"/>
      <c r="CV72" s="1075" t="s">
        <v>536</v>
      </c>
      <c r="CW72" s="1075"/>
      <c r="CX72" s="1075"/>
      <c r="CY72" s="1075"/>
      <c r="CZ72" s="1075"/>
      <c r="DA72" s="1075"/>
      <c r="DB72" s="1075"/>
      <c r="DC72" s="1075"/>
    </row>
    <row r="73" spans="2:107">
      <c r="B73" s="755"/>
      <c r="G73" s="1051"/>
      <c r="H73" s="1051"/>
      <c r="I73" s="1051"/>
      <c r="J73" s="1051"/>
      <c r="K73" s="1061"/>
      <c r="L73" s="1061"/>
      <c r="M73" s="1061"/>
      <c r="N73" s="1061"/>
      <c r="AM73" s="1053"/>
      <c r="AN73" s="1074" t="s">
        <v>560</v>
      </c>
      <c r="AO73" s="1074"/>
      <c r="AP73" s="1074"/>
      <c r="AQ73" s="1074"/>
      <c r="AR73" s="1074"/>
      <c r="AS73" s="1074"/>
      <c r="AT73" s="1074"/>
      <c r="AU73" s="1074"/>
      <c r="AV73" s="1074"/>
      <c r="AW73" s="1074"/>
      <c r="AX73" s="1074"/>
      <c r="AY73" s="1074"/>
      <c r="AZ73" s="1074"/>
      <c r="BA73" s="1074"/>
      <c r="BB73" s="1074" t="s">
        <v>561</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412</v>
      </c>
      <c r="BC75" s="1074"/>
      <c r="BD75" s="1074"/>
      <c r="BE75" s="1074"/>
      <c r="BF75" s="1074"/>
      <c r="BG75" s="1074"/>
      <c r="BH75" s="1074"/>
      <c r="BI75" s="1074"/>
      <c r="BJ75" s="1074"/>
      <c r="BK75" s="1074"/>
      <c r="BL75" s="1074"/>
      <c r="BM75" s="1074"/>
      <c r="BN75" s="1074"/>
      <c r="BO75" s="1074"/>
      <c r="BP75" s="1079">
        <v>8.9</v>
      </c>
      <c r="BQ75" s="1079"/>
      <c r="BR75" s="1079"/>
      <c r="BS75" s="1079"/>
      <c r="BT75" s="1079"/>
      <c r="BU75" s="1079"/>
      <c r="BV75" s="1079"/>
      <c r="BW75" s="1079"/>
      <c r="BX75" s="1079">
        <v>8.3000000000000007</v>
      </c>
      <c r="BY75" s="1079"/>
      <c r="BZ75" s="1079"/>
      <c r="CA75" s="1079"/>
      <c r="CB75" s="1079"/>
      <c r="CC75" s="1079"/>
      <c r="CD75" s="1079"/>
      <c r="CE75" s="1079"/>
      <c r="CF75" s="1079">
        <v>8.4</v>
      </c>
      <c r="CG75" s="1079"/>
      <c r="CH75" s="1079"/>
      <c r="CI75" s="1079"/>
      <c r="CJ75" s="1079"/>
      <c r="CK75" s="1079"/>
      <c r="CL75" s="1079"/>
      <c r="CM75" s="1079"/>
      <c r="CN75" s="1079">
        <v>9</v>
      </c>
      <c r="CO75" s="1079"/>
      <c r="CP75" s="1079"/>
      <c r="CQ75" s="1079"/>
      <c r="CR75" s="1079"/>
      <c r="CS75" s="1079"/>
      <c r="CT75" s="1079"/>
      <c r="CU75" s="1079"/>
      <c r="CV75" s="1079">
        <v>9.6999999999999993</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561</v>
      </c>
      <c r="BC77" s="1074"/>
      <c r="BD77" s="1074"/>
      <c r="BE77" s="1074"/>
      <c r="BF77" s="1074"/>
      <c r="BG77" s="1074"/>
      <c r="BH77" s="1074"/>
      <c r="BI77" s="1074"/>
      <c r="BJ77" s="1074"/>
      <c r="BK77" s="1074"/>
      <c r="BL77" s="1074"/>
      <c r="BM77" s="1074"/>
      <c r="BN77" s="1074"/>
      <c r="BO77" s="1074"/>
      <c r="BP77" s="1079">
        <v>58.5</v>
      </c>
      <c r="BQ77" s="1079"/>
      <c r="BR77" s="1079"/>
      <c r="BS77" s="1079"/>
      <c r="BT77" s="1079"/>
      <c r="BU77" s="1079"/>
      <c r="BV77" s="1079"/>
      <c r="BW77" s="1079"/>
      <c r="BX77" s="1079">
        <v>54.6</v>
      </c>
      <c r="BY77" s="1079"/>
      <c r="BZ77" s="1079"/>
      <c r="CA77" s="1079"/>
      <c r="CB77" s="1079"/>
      <c r="CC77" s="1079"/>
      <c r="CD77" s="1079"/>
      <c r="CE77" s="1079"/>
      <c r="CF77" s="1079">
        <v>53.2</v>
      </c>
      <c r="CG77" s="1079"/>
      <c r="CH77" s="1079"/>
      <c r="CI77" s="1079"/>
      <c r="CJ77" s="1079"/>
      <c r="CK77" s="1079"/>
      <c r="CL77" s="1079"/>
      <c r="CM77" s="1079"/>
      <c r="CN77" s="1079">
        <v>47.9</v>
      </c>
      <c r="CO77" s="1079"/>
      <c r="CP77" s="1079"/>
      <c r="CQ77" s="1079"/>
      <c r="CR77" s="1079"/>
      <c r="CS77" s="1079"/>
      <c r="CT77" s="1079"/>
      <c r="CU77" s="1079"/>
      <c r="CV77" s="1079">
        <v>49</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412</v>
      </c>
      <c r="BC79" s="1074"/>
      <c r="BD79" s="1074"/>
      <c r="BE79" s="1074"/>
      <c r="BF79" s="1074"/>
      <c r="BG79" s="1074"/>
      <c r="BH79" s="1074"/>
      <c r="BI79" s="1074"/>
      <c r="BJ79" s="1074"/>
      <c r="BK79" s="1074"/>
      <c r="BL79" s="1074"/>
      <c r="BM79" s="1074"/>
      <c r="BN79" s="1074"/>
      <c r="BO79" s="1074"/>
      <c r="BP79" s="1079">
        <v>10.7</v>
      </c>
      <c r="BQ79" s="1079"/>
      <c r="BR79" s="1079"/>
      <c r="BS79" s="1079"/>
      <c r="BT79" s="1079"/>
      <c r="BU79" s="1079"/>
      <c r="BV79" s="1079"/>
      <c r="BW79" s="1079"/>
      <c r="BX79" s="1079">
        <v>10</v>
      </c>
      <c r="BY79" s="1079"/>
      <c r="BZ79" s="1079"/>
      <c r="CA79" s="1079"/>
      <c r="CB79" s="1079"/>
      <c r="CC79" s="1079"/>
      <c r="CD79" s="1079"/>
      <c r="CE79" s="1079"/>
      <c r="CF79" s="1079">
        <v>9.8000000000000007</v>
      </c>
      <c r="CG79" s="1079"/>
      <c r="CH79" s="1079"/>
      <c r="CI79" s="1079"/>
      <c r="CJ79" s="1079"/>
      <c r="CK79" s="1079"/>
      <c r="CL79" s="1079"/>
      <c r="CM79" s="1079"/>
      <c r="CN79" s="1079">
        <v>9.6</v>
      </c>
      <c r="CO79" s="1079"/>
      <c r="CP79" s="1079"/>
      <c r="CQ79" s="1079"/>
      <c r="CR79" s="1079"/>
      <c r="CS79" s="1079"/>
      <c r="CT79" s="1079"/>
      <c r="CU79" s="1079"/>
      <c r="CV79" s="1079">
        <v>9.5</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RlOd7Pb/AMo5/wSU/biAGai813KKwQF5PqiIhBx7b5jccWVn+9jnR3Zu4m7iOHC2UZs1M7miJBtqMtnw86qQLg==" saltValue="/+C9tNcu+HDKeGF9tL3xv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4qosABYfbTqXLFkHLFOemui8c9QFtEbCjzCap/YH/tbhbP+hCTHYmTgj2Lui9I9ON6Pjxgf2vO3SjLPGfQI0yA==" saltValue="I/gR2nwmKEU2K0QpJyWdT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e2XsHlujKsTRvWnwo3X2x5LC1hgAVz4afqgeyHWFHR+UB/oJoYtQNol3QRByx68qj2w7YQIfo4JWtQdcP9AOYg==" saltValue="RuFqZOYZItTtWCYvyQy93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80</v>
      </c>
      <c r="E2" s="820"/>
      <c r="F2" s="1102" t="s">
        <v>531</v>
      </c>
      <c r="G2" s="844"/>
      <c r="H2" s="854"/>
    </row>
    <row r="3" spans="1:8">
      <c r="A3" s="808" t="s">
        <v>245</v>
      </c>
      <c r="B3" s="793"/>
      <c r="C3" s="1095"/>
      <c r="D3" s="1098">
        <v>89276</v>
      </c>
      <c r="E3" s="1100"/>
      <c r="F3" s="1103">
        <v>85459</v>
      </c>
      <c r="G3" s="1105"/>
      <c r="H3" s="1108"/>
    </row>
    <row r="4" spans="1:8">
      <c r="A4" s="780"/>
      <c r="B4" s="792"/>
      <c r="C4" s="1096"/>
      <c r="D4" s="1099">
        <v>60570</v>
      </c>
      <c r="E4" s="1101"/>
      <c r="F4" s="1104">
        <v>44378</v>
      </c>
      <c r="G4" s="1106"/>
      <c r="H4" s="1109"/>
    </row>
    <row r="5" spans="1:8">
      <c r="A5" s="808" t="s">
        <v>134</v>
      </c>
      <c r="B5" s="793"/>
      <c r="C5" s="1095"/>
      <c r="D5" s="1098">
        <v>90487</v>
      </c>
      <c r="E5" s="1100"/>
      <c r="F5" s="1103">
        <v>83280</v>
      </c>
      <c r="G5" s="1105"/>
      <c r="H5" s="1108"/>
    </row>
    <row r="6" spans="1:8">
      <c r="A6" s="780"/>
      <c r="B6" s="792"/>
      <c r="C6" s="1096"/>
      <c r="D6" s="1099">
        <v>50555</v>
      </c>
      <c r="E6" s="1101"/>
      <c r="F6" s="1104">
        <v>43123</v>
      </c>
      <c r="G6" s="1106"/>
      <c r="H6" s="1109"/>
    </row>
    <row r="7" spans="1:8">
      <c r="A7" s="808" t="s">
        <v>242</v>
      </c>
      <c r="B7" s="793"/>
      <c r="C7" s="1095"/>
      <c r="D7" s="1098">
        <v>85639</v>
      </c>
      <c r="E7" s="1100"/>
      <c r="F7" s="1103">
        <v>88968</v>
      </c>
      <c r="G7" s="1105"/>
      <c r="H7" s="1108"/>
    </row>
    <row r="8" spans="1:8">
      <c r="A8" s="780"/>
      <c r="B8" s="792"/>
      <c r="C8" s="1096"/>
      <c r="D8" s="1099">
        <v>42709</v>
      </c>
      <c r="E8" s="1101"/>
      <c r="F8" s="1104">
        <v>45482</v>
      </c>
      <c r="G8" s="1106"/>
      <c r="H8" s="1109"/>
    </row>
    <row r="9" spans="1:8">
      <c r="A9" s="808" t="s">
        <v>529</v>
      </c>
      <c r="B9" s="793"/>
      <c r="C9" s="1095"/>
      <c r="D9" s="1098">
        <v>115135</v>
      </c>
      <c r="E9" s="1100"/>
      <c r="F9" s="1103">
        <v>85173</v>
      </c>
      <c r="G9" s="1105"/>
      <c r="H9" s="1108"/>
    </row>
    <row r="10" spans="1:8">
      <c r="A10" s="780"/>
      <c r="B10" s="792"/>
      <c r="C10" s="1096"/>
      <c r="D10" s="1099">
        <v>44608</v>
      </c>
      <c r="E10" s="1101"/>
      <c r="F10" s="1104">
        <v>43913</v>
      </c>
      <c r="G10" s="1106"/>
      <c r="H10" s="1109"/>
    </row>
    <row r="11" spans="1:8">
      <c r="A11" s="808" t="s">
        <v>530</v>
      </c>
      <c r="B11" s="793"/>
      <c r="C11" s="1095"/>
      <c r="D11" s="1098">
        <v>70027</v>
      </c>
      <c r="E11" s="1100"/>
      <c r="F11" s="1103">
        <v>94081</v>
      </c>
      <c r="G11" s="1105"/>
      <c r="H11" s="1108"/>
    </row>
    <row r="12" spans="1:8">
      <c r="A12" s="780"/>
      <c r="B12" s="792"/>
      <c r="C12" s="1097"/>
      <c r="D12" s="1099">
        <v>25188</v>
      </c>
      <c r="E12" s="1101"/>
      <c r="F12" s="1104">
        <v>48949</v>
      </c>
      <c r="G12" s="1106"/>
      <c r="H12" s="1109"/>
    </row>
    <row r="13" spans="1:8">
      <c r="A13" s="808"/>
      <c r="B13" s="793"/>
      <c r="C13" s="1095"/>
      <c r="D13" s="1098">
        <v>90113</v>
      </c>
      <c r="E13" s="1100"/>
      <c r="F13" s="1103">
        <v>87392</v>
      </c>
      <c r="G13" s="1107"/>
      <c r="H13" s="1108"/>
    </row>
    <row r="14" spans="1:8">
      <c r="A14" s="780"/>
      <c r="B14" s="792"/>
      <c r="C14" s="1096"/>
      <c r="D14" s="1099">
        <v>44726</v>
      </c>
      <c r="E14" s="1101"/>
      <c r="F14" s="1104">
        <v>45169</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87</v>
      </c>
      <c r="B19" s="1088">
        <f>ROUND(VALUE(SUBSTITUTE(実質収支比率等に係る経年分析!F$48,"▲","-")),2)</f>
        <v>10.199999999999999</v>
      </c>
      <c r="C19" s="1088">
        <f>ROUND(VALUE(SUBSTITUTE(実質収支比率等に係る経年分析!G$48,"▲","-")),2)</f>
        <v>1.08</v>
      </c>
      <c r="D19" s="1088">
        <f>ROUND(VALUE(SUBSTITUTE(実質収支比率等に係る経年分析!H$48,"▲","-")),2)</f>
        <v>4.79</v>
      </c>
      <c r="E19" s="1088">
        <f>ROUND(VALUE(SUBSTITUTE(実質収支比率等に係る経年分析!I$48,"▲","-")),2)</f>
        <v>0.96</v>
      </c>
      <c r="F19" s="1088">
        <f>ROUND(VALUE(SUBSTITUTE(実質収支比率等に係る経年分析!J$48,"▲","-")),2)</f>
        <v>0.91</v>
      </c>
    </row>
    <row r="20" spans="1:11">
      <c r="A20" s="1088" t="s">
        <v>36</v>
      </c>
      <c r="B20" s="1088">
        <f>ROUND(VALUE(SUBSTITUTE(実質収支比率等に係る経年分析!F$47,"▲","-")),2)</f>
        <v>48.6</v>
      </c>
      <c r="C20" s="1088">
        <f>ROUND(VALUE(SUBSTITUTE(実質収支比率等に係る経年分析!G$47,"▲","-")),2)</f>
        <v>54.78</v>
      </c>
      <c r="D20" s="1088">
        <f>ROUND(VALUE(SUBSTITUTE(実質収支比率等に係る経年分析!H$47,"▲","-")),2)</f>
        <v>50.13</v>
      </c>
      <c r="E20" s="1088">
        <f>ROUND(VALUE(SUBSTITUTE(実質収支比率等に係る経年分析!I$47,"▲","-")),2)</f>
        <v>49.54</v>
      </c>
      <c r="F20" s="1088">
        <f>ROUND(VALUE(SUBSTITUTE(実質収支比率等に係る経年分析!J$47,"▲","-")),2)</f>
        <v>46.41</v>
      </c>
    </row>
    <row r="21" spans="1:11">
      <c r="A21" s="1088" t="s">
        <v>113</v>
      </c>
      <c r="B21" s="1088">
        <f>IF(ISNUMBER(VALUE(SUBSTITUTE(実質収支比率等に係る経年分析!F$49,"▲","-"))),ROUND(VALUE(SUBSTITUTE(実質収支比率等に係る経年分析!F$49,"▲","-")),2),NA())</f>
        <v>1.26</v>
      </c>
      <c r="C21" s="1088">
        <f>IF(ISNUMBER(VALUE(SUBSTITUTE(実質収支比率等に係る経年分析!G$49,"▲","-"))),ROUND(VALUE(SUBSTITUTE(実質収支比率等に係る経年分析!G$49,"▲","-")),2),NA())</f>
        <v>-9.2200000000000006</v>
      </c>
      <c r="D21" s="1088">
        <f>IF(ISNUMBER(VALUE(SUBSTITUTE(実質収支比率等に係る経年分析!H$49,"▲","-"))),ROUND(VALUE(SUBSTITUTE(実質収支比率等に係る経年分析!H$49,"▲","-")),2),NA())</f>
        <v>-2.71</v>
      </c>
      <c r="E21" s="1088">
        <f>IF(ISNUMBER(VALUE(SUBSTITUTE(実質収支比率等に係る経年分析!I$49,"▲","-"))),ROUND(VALUE(SUBSTITUTE(実質収支比率等に係る経年分析!I$49,"▲","-")),2),NA())</f>
        <v>-6.82</v>
      </c>
      <c r="F21" s="1088">
        <f>IF(ISNUMBER(VALUE(SUBSTITUTE(実質収支比率等に係る経年分析!J$49,"▲","-"))),ROUND(VALUE(SUBSTITUTE(実質収支比率等に係る経年分析!J$49,"▲","-")),2),NA())</f>
        <v>-3.66</v>
      </c>
    </row>
    <row r="24" spans="1:11">
      <c r="A24" s="1087" t="s">
        <v>99</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115</v>
      </c>
      <c r="C26" s="1089" t="s">
        <v>65</v>
      </c>
      <c r="D26" s="1089" t="s">
        <v>115</v>
      </c>
      <c r="E26" s="1089" t="s">
        <v>65</v>
      </c>
      <c r="F26" s="1089" t="s">
        <v>115</v>
      </c>
      <c r="G26" s="1089" t="s">
        <v>65</v>
      </c>
      <c r="H26" s="1089" t="s">
        <v>115</v>
      </c>
      <c r="I26" s="1089" t="s">
        <v>65</v>
      </c>
      <c r="J26" s="1089" t="s">
        <v>115</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簡易水道事業特別会計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公共下水道事業特別会計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v>
      </c>
    </row>
    <row r="31" spans="1:11">
      <c r="A31" s="1089" t="str">
        <f>IF('連結実質赤字比率に係る赤字・黒字の構成分析'!C$39="",NA(),'連結実質赤字比率に係る赤字・黒字の構成分析'!C$39)</f>
        <v>国民健康保険特別会計（事業勘定）</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2.e-002</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4.e-002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5.e-002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3.e-002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4.e-002</v>
      </c>
    </row>
    <row r="32" spans="1:11">
      <c r="A32" s="1089" t="str">
        <f>IF('連結実質赤字比率に係る赤字・黒字の構成分析'!C$38="",NA(),'連結実質赤字比率に係る赤字・黒字の構成分析'!C$38)</f>
        <v>特定環境保全公共下水道事業特別会計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4.e-002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6.e-002</v>
      </c>
    </row>
    <row r="33" spans="1:16">
      <c r="A33" s="1089" t="str">
        <f>IF('連結実質赤字比率に係る赤字・黒字の構成分析'!C$37="",NA(),'連結実質赤字比率に係る赤字・黒字の構成分析'!C$37)</f>
        <v>後期高齢者医療特別会計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0.1</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0.13</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0.12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0.12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0.14000000000000001</v>
      </c>
    </row>
    <row r="34" spans="1:16">
      <c r="A34" s="1089" t="str">
        <f>IF('連結実質赤字比率に係る赤字・黒字の構成分析'!C$36="",NA(),'連結実質赤字比率に係る赤字・黒字の構成分析'!C$36)</f>
        <v>介護保険特別会計（保険事業勘定）</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0.7</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1.06</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0.22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0.8</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0.3</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10.199999999999999</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1.08</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4.78</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0.95</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0.91</v>
      </c>
    </row>
    <row r="36" spans="1:16">
      <c r="A36" s="1089" t="str">
        <f>IF('連結実質赤字比率に係る赤字・黒字の構成分析'!C$34="",NA(),'連結実質赤字比率に係る赤字・黒字の構成分析'!C$34)</f>
        <v>水道事業会計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4.21</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5.35</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4.7699999999999996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2.5099999999999998</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3.17</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116</v>
      </c>
      <c r="C41" s="1090"/>
      <c r="D41" s="1090" t="s">
        <v>118</v>
      </c>
      <c r="E41" s="1090" t="s">
        <v>116</v>
      </c>
      <c r="F41" s="1090"/>
      <c r="G41" s="1090" t="s">
        <v>118</v>
      </c>
      <c r="H41" s="1090" t="s">
        <v>116</v>
      </c>
      <c r="I41" s="1090"/>
      <c r="J41" s="1090" t="s">
        <v>118</v>
      </c>
      <c r="K41" s="1090" t="s">
        <v>116</v>
      </c>
      <c r="L41" s="1090"/>
      <c r="M41" s="1090" t="s">
        <v>118</v>
      </c>
      <c r="N41" s="1090" t="s">
        <v>116</v>
      </c>
      <c r="O41" s="1090"/>
      <c r="P41" s="1090" t="s">
        <v>118</v>
      </c>
    </row>
    <row r="42" spans="1:16">
      <c r="A42" s="1090" t="s">
        <v>120</v>
      </c>
      <c r="B42" s="1090"/>
      <c r="C42" s="1090"/>
      <c r="D42" s="1090">
        <f>'実質公債費比率（分子）の構造'!K$52</f>
        <v>1917</v>
      </c>
      <c r="E42" s="1090"/>
      <c r="F42" s="1090"/>
      <c r="G42" s="1090">
        <f>'実質公債費比率（分子）の構造'!L$52</f>
        <v>1993</v>
      </c>
      <c r="H42" s="1090"/>
      <c r="I42" s="1090"/>
      <c r="J42" s="1090">
        <f>'実質公債費比率（分子）の構造'!M$52</f>
        <v>2016</v>
      </c>
      <c r="K42" s="1090"/>
      <c r="L42" s="1090"/>
      <c r="M42" s="1090">
        <f>'実質公債費比率（分子）の構造'!N$52</f>
        <v>2041</v>
      </c>
      <c r="N42" s="1090"/>
      <c r="O42" s="1090"/>
      <c r="P42" s="1090">
        <f>'実質公債費比率（分子）の構造'!O$52</f>
        <v>1982</v>
      </c>
    </row>
    <row r="43" spans="1:16">
      <c r="A43" s="1090" t="s">
        <v>51</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44</v>
      </c>
      <c r="B44" s="1090">
        <f>'実質公債費比率（分子）の構造'!K$50</f>
        <v>7</v>
      </c>
      <c r="C44" s="1090"/>
      <c r="D44" s="1090"/>
      <c r="E44" s="1090">
        <f>'実質公債費比率（分子）の構造'!L$50</f>
        <v>6</v>
      </c>
      <c r="F44" s="1090"/>
      <c r="G44" s="1090"/>
      <c r="H44" s="1090">
        <f>'実質公債費比率（分子）の構造'!M$50</f>
        <v>6</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57</v>
      </c>
      <c r="C45" s="1090"/>
      <c r="D45" s="1090"/>
      <c r="E45" s="1090">
        <f>'実質公債費比率（分子）の構造'!L$49</f>
        <v>38</v>
      </c>
      <c r="F45" s="1090"/>
      <c r="G45" s="1090"/>
      <c r="H45" s="1090">
        <f>'実質公債費比率（分子）の構造'!M$49</f>
        <v>30</v>
      </c>
      <c r="I45" s="1090"/>
      <c r="J45" s="1090"/>
      <c r="K45" s="1090">
        <f>'実質公債費比率（分子）の構造'!N$49</f>
        <v>32</v>
      </c>
      <c r="L45" s="1090"/>
      <c r="M45" s="1090"/>
      <c r="N45" s="1090">
        <f>'実質公債費比率（分子）の構造'!O$49</f>
        <v>72</v>
      </c>
      <c r="O45" s="1090"/>
      <c r="P45" s="1090"/>
    </row>
    <row r="46" spans="1:16">
      <c r="A46" s="1090" t="s">
        <v>42</v>
      </c>
      <c r="B46" s="1090">
        <f>'実質公債費比率（分子）の構造'!K$48</f>
        <v>453</v>
      </c>
      <c r="C46" s="1090"/>
      <c r="D46" s="1090"/>
      <c r="E46" s="1090">
        <f>'実質公債費比率（分子）の構造'!L$48</f>
        <v>450</v>
      </c>
      <c r="F46" s="1090"/>
      <c r="G46" s="1090"/>
      <c r="H46" s="1090">
        <f>'実質公債費比率（分子）の構造'!M$48</f>
        <v>458</v>
      </c>
      <c r="I46" s="1090"/>
      <c r="J46" s="1090"/>
      <c r="K46" s="1090">
        <f>'実質公債費比率（分子）の構造'!N$48</f>
        <v>438</v>
      </c>
      <c r="L46" s="1090"/>
      <c r="M46" s="1090"/>
      <c r="N46" s="1090">
        <f>'実質公債費比率（分子）の構造'!O$48</f>
        <v>416</v>
      </c>
      <c r="O46" s="1090"/>
      <c r="P46" s="1090"/>
    </row>
    <row r="47" spans="1:16">
      <c r="A47" s="1090" t="s">
        <v>35</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28</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2044</v>
      </c>
      <c r="C49" s="1090"/>
      <c r="D49" s="1090"/>
      <c r="E49" s="1090">
        <f>'実質公債費比率（分子）の構造'!L$45</f>
        <v>2178</v>
      </c>
      <c r="F49" s="1090"/>
      <c r="G49" s="1090"/>
      <c r="H49" s="1090">
        <f>'実質公債費比率（分子）の構造'!M$45</f>
        <v>2232</v>
      </c>
      <c r="I49" s="1090"/>
      <c r="J49" s="1090"/>
      <c r="K49" s="1090">
        <f>'実質公債費比率（分子）の構造'!N$45</f>
        <v>2318</v>
      </c>
      <c r="L49" s="1090"/>
      <c r="M49" s="1090"/>
      <c r="N49" s="1090">
        <f>'実質公債費比率（分子）の構造'!O$45</f>
        <v>2314</v>
      </c>
      <c r="O49" s="1090"/>
      <c r="P49" s="1090"/>
    </row>
    <row r="50" spans="1:16">
      <c r="A50" s="1090" t="s">
        <v>57</v>
      </c>
      <c r="B50" s="1090" t="e">
        <f>NA()</f>
        <v>#N/A</v>
      </c>
      <c r="C50" s="1090">
        <f>IF(ISNUMBER('実質公債費比率（分子）の構造'!K$53),'実質公債費比率（分子）の構造'!K$53,NA())</f>
        <v>644</v>
      </c>
      <c r="D50" s="1090" t="e">
        <f>NA()</f>
        <v>#N/A</v>
      </c>
      <c r="E50" s="1090" t="e">
        <f>NA()</f>
        <v>#N/A</v>
      </c>
      <c r="F50" s="1090">
        <f>IF(ISNUMBER('実質公債費比率（分子）の構造'!L$53),'実質公債費比率（分子）の構造'!L$53,NA())</f>
        <v>679</v>
      </c>
      <c r="G50" s="1090" t="e">
        <f>NA()</f>
        <v>#N/A</v>
      </c>
      <c r="H50" s="1090" t="e">
        <f>NA()</f>
        <v>#N/A</v>
      </c>
      <c r="I50" s="1090">
        <f>IF(ISNUMBER('実質公債費比率（分子）の構造'!M$53),'実質公債費比率（分子）の構造'!M$53,NA())</f>
        <v>710</v>
      </c>
      <c r="J50" s="1090" t="e">
        <f>NA()</f>
        <v>#N/A</v>
      </c>
      <c r="K50" s="1090" t="e">
        <f>NA()</f>
        <v>#N/A</v>
      </c>
      <c r="L50" s="1090">
        <f>IF(ISNUMBER('実質公債費比率（分子）の構造'!N$53),'実質公債費比率（分子）の構造'!N$53,NA())</f>
        <v>747</v>
      </c>
      <c r="M50" s="1090" t="e">
        <f>NA()</f>
        <v>#N/A</v>
      </c>
      <c r="N50" s="1090" t="e">
        <f>NA()</f>
        <v>#N/A</v>
      </c>
      <c r="O50" s="1090">
        <f>IF(ISNUMBER('実質公債費比率（分子）の構造'!O$53),'実質公債費比率（分子）の構造'!O$53,NA())</f>
        <v>820</v>
      </c>
      <c r="P50" s="1090" t="e">
        <f>NA()</f>
        <v>#N/A</v>
      </c>
    </row>
    <row r="53" spans="1:16">
      <c r="A53" s="1087" t="s">
        <v>121</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107</v>
      </c>
      <c r="C55" s="1089"/>
      <c r="D55" s="1089" t="s">
        <v>125</v>
      </c>
      <c r="E55" s="1089" t="s">
        <v>107</v>
      </c>
      <c r="F55" s="1089"/>
      <c r="G55" s="1089" t="s">
        <v>125</v>
      </c>
      <c r="H55" s="1089" t="s">
        <v>107</v>
      </c>
      <c r="I55" s="1089"/>
      <c r="J55" s="1089" t="s">
        <v>125</v>
      </c>
      <c r="K55" s="1089" t="s">
        <v>107</v>
      </c>
      <c r="L55" s="1089"/>
      <c r="M55" s="1089" t="s">
        <v>125</v>
      </c>
      <c r="N55" s="1089" t="s">
        <v>107</v>
      </c>
      <c r="O55" s="1089"/>
      <c r="P55" s="1089" t="s">
        <v>125</v>
      </c>
    </row>
    <row r="56" spans="1:16">
      <c r="A56" s="1089" t="s">
        <v>46</v>
      </c>
      <c r="B56" s="1089"/>
      <c r="C56" s="1089"/>
      <c r="D56" s="1089">
        <f>'将来負担比率（分子）の構造'!I$52</f>
        <v>17565</v>
      </c>
      <c r="E56" s="1089"/>
      <c r="F56" s="1089"/>
      <c r="G56" s="1089">
        <f>'将来負担比率（分子）の構造'!J$52</f>
        <v>17552</v>
      </c>
      <c r="H56" s="1089"/>
      <c r="I56" s="1089"/>
      <c r="J56" s="1089">
        <f>'将来負担比率（分子）の構造'!K$52</f>
        <v>17066</v>
      </c>
      <c r="K56" s="1089"/>
      <c r="L56" s="1089"/>
      <c r="M56" s="1089">
        <f>'将来負担比率（分子）の構造'!L$52</f>
        <v>17107</v>
      </c>
      <c r="N56" s="1089"/>
      <c r="O56" s="1089"/>
      <c r="P56" s="1089">
        <f>'将来負担比率（分子）の構造'!M$52</f>
        <v>16771</v>
      </c>
    </row>
    <row r="57" spans="1:16">
      <c r="A57" s="1089" t="s">
        <v>95</v>
      </c>
      <c r="B57" s="1089"/>
      <c r="C57" s="1089"/>
      <c r="D57" s="1089">
        <f>'将来負担比率（分子）の構造'!I$51</f>
        <v>567</v>
      </c>
      <c r="E57" s="1089"/>
      <c r="F57" s="1089"/>
      <c r="G57" s="1089">
        <f>'将来負担比率（分子）の構造'!J$51</f>
        <v>477</v>
      </c>
      <c r="H57" s="1089"/>
      <c r="I57" s="1089"/>
      <c r="J57" s="1089">
        <f>'将来負担比率（分子）の構造'!K$51</f>
        <v>437</v>
      </c>
      <c r="K57" s="1089"/>
      <c r="L57" s="1089"/>
      <c r="M57" s="1089">
        <f>'将来負担比率（分子）の構造'!L$51</f>
        <v>392</v>
      </c>
      <c r="N57" s="1089"/>
      <c r="O57" s="1089"/>
      <c r="P57" s="1089">
        <f>'将来負担比率（分子）の構造'!M$51</f>
        <v>336</v>
      </c>
    </row>
    <row r="58" spans="1:16">
      <c r="A58" s="1089" t="s">
        <v>92</v>
      </c>
      <c r="B58" s="1089"/>
      <c r="C58" s="1089"/>
      <c r="D58" s="1089">
        <f>'将来負担比率（分子）の構造'!I$50</f>
        <v>10693</v>
      </c>
      <c r="E58" s="1089"/>
      <c r="F58" s="1089"/>
      <c r="G58" s="1089">
        <f>'将来負担比率（分子）の構造'!J$50</f>
        <v>11739</v>
      </c>
      <c r="H58" s="1089"/>
      <c r="I58" s="1089"/>
      <c r="J58" s="1089">
        <f>'将来負担比率（分子）の構造'!K$50</f>
        <v>10921</v>
      </c>
      <c r="K58" s="1089"/>
      <c r="L58" s="1089"/>
      <c r="M58" s="1089">
        <f>'将来負担比率（分子）の構造'!L$50</f>
        <v>10824</v>
      </c>
      <c r="N58" s="1089"/>
      <c r="O58" s="1089"/>
      <c r="P58" s="1089">
        <f>'将来負担比率（分子）の構造'!M$50</f>
        <v>10169</v>
      </c>
    </row>
    <row r="59" spans="1:16">
      <c r="A59" s="1089" t="s">
        <v>88</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82</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75</v>
      </c>
      <c r="B62" s="1089">
        <f>'将来負担比率（分子）の構造'!I$45</f>
        <v>3368</v>
      </c>
      <c r="C62" s="1089"/>
      <c r="D62" s="1089"/>
      <c r="E62" s="1089">
        <f>'将来負担比率（分子）の構造'!J$45</f>
        <v>3141</v>
      </c>
      <c r="F62" s="1089"/>
      <c r="G62" s="1089"/>
      <c r="H62" s="1089">
        <f>'将来負担比率（分子）の構造'!K$45</f>
        <v>3107</v>
      </c>
      <c r="I62" s="1089"/>
      <c r="J62" s="1089"/>
      <c r="K62" s="1089">
        <f>'将来負担比率（分子）の構造'!L$45</f>
        <v>2987</v>
      </c>
      <c r="L62" s="1089"/>
      <c r="M62" s="1089"/>
      <c r="N62" s="1089">
        <f>'将来負担比率（分子）の構造'!M$45</f>
        <v>2904</v>
      </c>
      <c r="O62" s="1089"/>
      <c r="P62" s="1089"/>
    </row>
    <row r="63" spans="1:16">
      <c r="A63" s="1089" t="s">
        <v>73</v>
      </c>
      <c r="B63" s="1089">
        <f>'将来負担比率（分子）の構造'!I$44</f>
        <v>861</v>
      </c>
      <c r="C63" s="1089"/>
      <c r="D63" s="1089"/>
      <c r="E63" s="1089">
        <f>'将来負担比率（分子）の構造'!J$44</f>
        <v>1611</v>
      </c>
      <c r="F63" s="1089"/>
      <c r="G63" s="1089"/>
      <c r="H63" s="1089">
        <f>'将来負担比率（分子）の構造'!K$44</f>
        <v>1578</v>
      </c>
      <c r="I63" s="1089"/>
      <c r="J63" s="1089"/>
      <c r="K63" s="1089">
        <f>'将来負担比率（分子）の構造'!L$44</f>
        <v>1541</v>
      </c>
      <c r="L63" s="1089"/>
      <c r="M63" s="1089"/>
      <c r="N63" s="1089">
        <f>'将来負担比率（分子）の構造'!M$44</f>
        <v>1456</v>
      </c>
      <c r="O63" s="1089"/>
      <c r="P63" s="1089"/>
    </row>
    <row r="64" spans="1:16">
      <c r="A64" s="1089" t="s">
        <v>71</v>
      </c>
      <c r="B64" s="1089">
        <f>'将来負担比率（分子）の構造'!I$43</f>
        <v>4338</v>
      </c>
      <c r="C64" s="1089"/>
      <c r="D64" s="1089"/>
      <c r="E64" s="1089">
        <f>'将来負担比率（分子）の構造'!J$43</f>
        <v>4192</v>
      </c>
      <c r="F64" s="1089"/>
      <c r="G64" s="1089"/>
      <c r="H64" s="1089">
        <f>'将来負担比率（分子）の構造'!K$43</f>
        <v>3948</v>
      </c>
      <c r="I64" s="1089"/>
      <c r="J64" s="1089"/>
      <c r="K64" s="1089">
        <f>'将来負担比率（分子）の構造'!L$43</f>
        <v>3737</v>
      </c>
      <c r="L64" s="1089"/>
      <c r="M64" s="1089"/>
      <c r="N64" s="1089">
        <f>'将来負担比率（分子）の構造'!M$43</f>
        <v>3533</v>
      </c>
      <c r="O64" s="1089"/>
      <c r="P64" s="1089"/>
    </row>
    <row r="65" spans="1:16">
      <c r="A65" s="1089" t="s">
        <v>70</v>
      </c>
      <c r="B65" s="1089">
        <f>'将来負担比率（分子）の構造'!I$42</f>
        <v>91</v>
      </c>
      <c r="C65" s="1089"/>
      <c r="D65" s="1089"/>
      <c r="E65" s="1089">
        <f>'将来負担比率（分子）の構造'!J$42</f>
        <v>84</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63</v>
      </c>
      <c r="B66" s="1089">
        <f>'将来負担比率（分子）の構造'!I$41</f>
        <v>16414</v>
      </c>
      <c r="C66" s="1089"/>
      <c r="D66" s="1089"/>
      <c r="E66" s="1089">
        <f>'将来負担比率（分子）の構造'!J$41</f>
        <v>16152</v>
      </c>
      <c r="F66" s="1089"/>
      <c r="G66" s="1089"/>
      <c r="H66" s="1089">
        <f>'将来負担比率（分子）の構造'!K$41</f>
        <v>15705</v>
      </c>
      <c r="I66" s="1089"/>
      <c r="J66" s="1089"/>
      <c r="K66" s="1089">
        <f>'将来負担比率（分子）の構造'!L$41</f>
        <v>15934</v>
      </c>
      <c r="L66" s="1089"/>
      <c r="M66" s="1089"/>
      <c r="N66" s="1089">
        <f>'将来負担比率（分子）の構造'!M$41</f>
        <v>15224</v>
      </c>
      <c r="O66" s="1089"/>
      <c r="P66" s="1089"/>
    </row>
    <row r="67" spans="1:16">
      <c r="A67" s="1089" t="s">
        <v>97</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126</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127</v>
      </c>
      <c r="B72" s="1093">
        <f>基金残高に係る経年分析!F55</f>
        <v>4905</v>
      </c>
      <c r="C72" s="1093">
        <f>基金残高に係る経年分析!G55</f>
        <v>4847</v>
      </c>
      <c r="D72" s="1093">
        <f>基金残高に係る経年分析!H55</f>
        <v>4540</v>
      </c>
    </row>
    <row r="73" spans="1:16">
      <c r="A73" s="1091" t="s">
        <v>128</v>
      </c>
      <c r="B73" s="1093">
        <f>基金残高に係る経年分析!F56</f>
        <v>1063</v>
      </c>
      <c r="C73" s="1093">
        <f>基金残高に係る経年分析!G56</f>
        <v>1063</v>
      </c>
      <c r="D73" s="1093">
        <f>基金残高に係る経年分析!H56</f>
        <v>1063</v>
      </c>
    </row>
    <row r="74" spans="1:16">
      <c r="A74" s="1091" t="s">
        <v>130</v>
      </c>
      <c r="B74" s="1093">
        <f>基金残高に係る経年分析!F57</f>
        <v>5988</v>
      </c>
      <c r="C74" s="1093">
        <f>基金残高に係る経年分析!G57</f>
        <v>5948</v>
      </c>
      <c r="D74" s="1093">
        <f>基金残高に係る経年分析!H57</f>
        <v>6055</v>
      </c>
    </row>
  </sheetData>
  <sheetProtection algorithmName="SHA-512" hashValue="84KCGU1En7HPfzl5jHOZgGOHM/9NeUZ8V4m4CjJ/Il7Gue+n08ucPsfVYUn/LDcXHMWhUnm63KSxDz8SZKSUkQ==" saltValue="cuEBqgysMHz4JCFOBk+b/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dcterms:created xsi:type="dcterms:W3CDTF">2021-02-05T04:19:50Z</dcterms:created>
  <dcterms:modified xsi:type="dcterms:W3CDTF">2021-10-22T04:45:44Z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2021-10-22T04:45:44Z</vt:filetime>
  </property>
</Properties>
</file>